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9320" windowHeight="7905" activeTab="1"/>
  </bookViews>
  <sheets>
    <sheet name="náhozy" sheetId="4" r:id="rId1"/>
    <sheet name="výsledky" sheetId="5" r:id="rId2"/>
  </sheets>
  <calcPr calcId="125725"/>
</workbook>
</file>

<file path=xl/calcChain.xml><?xml version="1.0" encoding="utf-8"?>
<calcChain xmlns="http://schemas.openxmlformats.org/spreadsheetml/2006/main">
  <c r="O25" i="5"/>
  <c r="R25"/>
  <c r="Q25"/>
  <c r="L25"/>
  <c r="I25"/>
  <c r="F25"/>
  <c r="P25" s="1"/>
  <c r="O21"/>
  <c r="R21"/>
  <c r="Q21"/>
  <c r="L21"/>
  <c r="I21"/>
  <c r="F21"/>
  <c r="P21" s="1"/>
  <c r="O17"/>
  <c r="R17"/>
  <c r="Q17"/>
  <c r="L17"/>
  <c r="I17"/>
  <c r="F17"/>
  <c r="P17" s="1"/>
  <c r="O22"/>
  <c r="R22"/>
  <c r="Q22"/>
  <c r="L22"/>
  <c r="I22"/>
  <c r="F22"/>
  <c r="P22" s="1"/>
  <c r="O16"/>
  <c r="R16"/>
  <c r="Q16"/>
  <c r="L16"/>
  <c r="I16"/>
  <c r="F16"/>
  <c r="P16" s="1"/>
  <c r="O14"/>
  <c r="R14"/>
  <c r="Q14"/>
  <c r="L14"/>
  <c r="I14"/>
  <c r="F14"/>
  <c r="P14" s="1"/>
  <c r="R8"/>
  <c r="Q8"/>
  <c r="O8"/>
  <c r="L8"/>
  <c r="I8"/>
  <c r="F8"/>
  <c r="R11"/>
  <c r="Q11"/>
  <c r="O11"/>
  <c r="L11"/>
  <c r="I11"/>
  <c r="F11"/>
  <c r="R6"/>
  <c r="Q6"/>
  <c r="O6"/>
  <c r="L6"/>
  <c r="I6"/>
  <c r="F6"/>
  <c r="R15"/>
  <c r="Q15"/>
  <c r="O15"/>
  <c r="L15"/>
  <c r="I15"/>
  <c r="F15"/>
  <c r="R19"/>
  <c r="Q19"/>
  <c r="O19"/>
  <c r="L19"/>
  <c r="I19"/>
  <c r="F19"/>
  <c r="R5"/>
  <c r="Q5"/>
  <c r="O5"/>
  <c r="L5"/>
  <c r="I5"/>
  <c r="F5"/>
  <c r="R9"/>
  <c r="Q9"/>
  <c r="O9"/>
  <c r="L9"/>
  <c r="I9"/>
  <c r="F9"/>
  <c r="R12"/>
  <c r="Q12"/>
  <c r="O12"/>
  <c r="L12"/>
  <c r="I12"/>
  <c r="F12"/>
  <c r="R7"/>
  <c r="Q7"/>
  <c r="O7"/>
  <c r="L7"/>
  <c r="I7"/>
  <c r="F7"/>
  <c r="R27"/>
  <c r="Q27"/>
  <c r="O27"/>
  <c r="L27"/>
  <c r="I27"/>
  <c r="F27"/>
  <c r="R20"/>
  <c r="Q20"/>
  <c r="O20"/>
  <c r="L20"/>
  <c r="I20"/>
  <c r="F20"/>
  <c r="R13"/>
  <c r="Q13"/>
  <c r="O13"/>
  <c r="L13"/>
  <c r="I13"/>
  <c r="F13"/>
  <c r="R10"/>
  <c r="Q10"/>
  <c r="O10"/>
  <c r="L10"/>
  <c r="I10"/>
  <c r="F10"/>
  <c r="P10" s="1"/>
  <c r="R24"/>
  <c r="Q24"/>
  <c r="O24"/>
  <c r="L24"/>
  <c r="I24"/>
  <c r="F24"/>
  <c r="R26"/>
  <c r="Q26"/>
  <c r="O26"/>
  <c r="L26"/>
  <c r="I26"/>
  <c r="F26"/>
  <c r="R23"/>
  <c r="Q23"/>
  <c r="O23"/>
  <c r="L23"/>
  <c r="I23"/>
  <c r="F23"/>
  <c r="R18"/>
  <c r="Q18"/>
  <c r="O18"/>
  <c r="L18"/>
  <c r="I18"/>
  <c r="F18"/>
  <c r="P18" s="1"/>
  <c r="P26" l="1"/>
  <c r="P9"/>
  <c r="P13"/>
  <c r="P15"/>
  <c r="P8"/>
  <c r="P23"/>
  <c r="P27"/>
  <c r="P20"/>
  <c r="P5"/>
  <c r="P6"/>
  <c r="P7"/>
  <c r="P12"/>
  <c r="P19"/>
  <c r="P11"/>
  <c r="P24"/>
  <c r="R6" i="4"/>
  <c r="R7"/>
  <c r="R8"/>
  <c r="R10"/>
  <c r="R11"/>
  <c r="R12"/>
  <c r="R13"/>
  <c r="R15"/>
  <c r="R16"/>
  <c r="R17"/>
  <c r="R18"/>
  <c r="R20"/>
  <c r="R21"/>
  <c r="R22"/>
  <c r="R23"/>
  <c r="R25"/>
  <c r="R26"/>
  <c r="R27"/>
  <c r="R28"/>
  <c r="R30"/>
  <c r="R31"/>
  <c r="R32"/>
  <c r="R33"/>
  <c r="R5"/>
  <c r="Q6"/>
  <c r="Q7"/>
  <c r="Q8"/>
  <c r="Q10"/>
  <c r="Q11"/>
  <c r="Q12"/>
  <c r="Q13"/>
  <c r="Q15"/>
  <c r="Q16"/>
  <c r="Q17"/>
  <c r="Q18"/>
  <c r="Q20"/>
  <c r="Q21"/>
  <c r="Q22"/>
  <c r="Q23"/>
  <c r="Q25"/>
  <c r="Q26"/>
  <c r="Q27"/>
  <c r="Q28"/>
  <c r="Q30"/>
  <c r="Q31"/>
  <c r="Q32"/>
  <c r="Q33"/>
  <c r="Q5"/>
  <c r="O6"/>
  <c r="O7"/>
  <c r="O8"/>
  <c r="O10"/>
  <c r="O11"/>
  <c r="O12"/>
  <c r="O13"/>
  <c r="O15"/>
  <c r="O16"/>
  <c r="O17"/>
  <c r="O18"/>
  <c r="O20"/>
  <c r="O21"/>
  <c r="O22"/>
  <c r="O23"/>
  <c r="O25"/>
  <c r="O26"/>
  <c r="O27"/>
  <c r="O28"/>
  <c r="O30"/>
  <c r="O31"/>
  <c r="O32"/>
  <c r="O33"/>
  <c r="O5"/>
  <c r="L6"/>
  <c r="L7"/>
  <c r="L8"/>
  <c r="L10"/>
  <c r="L11"/>
  <c r="L12"/>
  <c r="L13"/>
  <c r="L15"/>
  <c r="L16"/>
  <c r="L17"/>
  <c r="L18"/>
  <c r="L20"/>
  <c r="L21"/>
  <c r="L22"/>
  <c r="L23"/>
  <c r="L25"/>
  <c r="L26"/>
  <c r="L27"/>
  <c r="L28"/>
  <c r="L30"/>
  <c r="L31"/>
  <c r="L32"/>
  <c r="L33"/>
  <c r="L5"/>
  <c r="I6"/>
  <c r="I7"/>
  <c r="I8"/>
  <c r="I10"/>
  <c r="I11"/>
  <c r="I12"/>
  <c r="I13"/>
  <c r="I15"/>
  <c r="I16"/>
  <c r="I17"/>
  <c r="I18"/>
  <c r="I20"/>
  <c r="I21"/>
  <c r="I22"/>
  <c r="I23"/>
  <c r="I25"/>
  <c r="I26"/>
  <c r="I27"/>
  <c r="I28"/>
  <c r="I30"/>
  <c r="I31"/>
  <c r="I32"/>
  <c r="I33"/>
  <c r="I5"/>
  <c r="F10"/>
  <c r="F11"/>
  <c r="F12"/>
  <c r="F13"/>
  <c r="F15"/>
  <c r="F16"/>
  <c r="F17"/>
  <c r="F18"/>
  <c r="F20"/>
  <c r="F21"/>
  <c r="F22"/>
  <c r="F23"/>
  <c r="F25"/>
  <c r="F26"/>
  <c r="F27"/>
  <c r="F28"/>
  <c r="F30"/>
  <c r="F31"/>
  <c r="F32"/>
  <c r="F33"/>
  <c r="F6"/>
  <c r="F7"/>
  <c r="F8"/>
  <c r="F5"/>
  <c r="P8" l="1"/>
  <c r="P31"/>
  <c r="P16"/>
  <c r="P30"/>
  <c r="P15"/>
  <c r="P28"/>
  <c r="P23"/>
  <c r="P13"/>
  <c r="P33"/>
  <c r="P18"/>
  <c r="P32"/>
  <c r="P17"/>
  <c r="P27"/>
  <c r="P12"/>
  <c r="P7"/>
  <c r="P11"/>
  <c r="P22"/>
  <c r="P26"/>
  <c r="P21"/>
  <c r="P6"/>
  <c r="P25"/>
  <c r="P20"/>
  <c r="P10"/>
  <c r="P5"/>
</calcChain>
</file>

<file path=xl/sharedStrings.xml><?xml version="1.0" encoding="utf-8"?>
<sst xmlns="http://schemas.openxmlformats.org/spreadsheetml/2006/main" count="162" uniqueCount="73">
  <si>
    <t>plné</t>
  </si>
  <si>
    <t>celkem</t>
  </si>
  <si>
    <t>jméno</t>
  </si>
  <si>
    <t>dor.</t>
  </si>
  <si>
    <t>oddíl</t>
  </si>
  <si>
    <t>1. dráha</t>
  </si>
  <si>
    <t>2. dráha</t>
  </si>
  <si>
    <t>3. dráha</t>
  </si>
  <si>
    <t>4. dráha</t>
  </si>
  <si>
    <t>ch.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</si>
  <si>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</si>
  <si>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</si>
  <si>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</si>
  <si>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</si>
  <si>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</si>
  <si>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</si>
  <si>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</si>
  <si>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</si>
  <si>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</si>
  <si>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</si>
  <si>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</si>
  <si>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</si>
  <si>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</si>
  <si>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</si>
  <si>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</si>
  <si>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</si>
  <si>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</si>
  <si>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</si>
  <si>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</si>
  <si>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</si>
  <si>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</si>
  <si>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</si>
  <si>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</si>
  <si>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SK Baník Ratíškovice</t>
  </si>
  <si>
    <t>TJ Sokol Vracov</t>
  </si>
  <si>
    <t>TJ Sokol Brno IV</t>
  </si>
  <si>
    <t>KK Slovan Rosice</t>
  </si>
  <si>
    <t>TJ Sokol Husovice</t>
  </si>
  <si>
    <t>KK MS Brno</t>
  </si>
  <si>
    <t>Mistrovství JM kraje 2018 - dorostenci, Mistřín 27. ledna</t>
  </si>
  <si>
    <t xml:space="preserve"> Mecerod Jan</t>
  </si>
  <si>
    <t xml:space="preserve"> Špička Václav</t>
  </si>
  <si>
    <t xml:space="preserve"> Gaspar Tomáš</t>
  </si>
  <si>
    <t xml:space="preserve"> Gaspar Aleš</t>
  </si>
  <si>
    <t>SK Podlužan Prušánky</t>
  </si>
  <si>
    <t xml:space="preserve"> Musil Zdeněk</t>
  </si>
  <si>
    <t>TJ Lokomotiva Valtice</t>
  </si>
  <si>
    <t xml:space="preserve"> Volf Milan</t>
  </si>
  <si>
    <t>TJ Sokol Šanov</t>
  </si>
  <si>
    <t xml:space="preserve"> Maša Martin</t>
  </si>
  <si>
    <t>KK Orel Ivančice</t>
  </si>
  <si>
    <t xml:space="preserve"> Husar Pavel</t>
  </si>
  <si>
    <t>TJ Sokol Mistřín</t>
  </si>
  <si>
    <t xml:space="preserve"> Vašulka Ludvík</t>
  </si>
  <si>
    <t>KK Orel Telnice</t>
  </si>
  <si>
    <t xml:space="preserve"> Hrazdíra František</t>
  </si>
  <si>
    <t xml:space="preserve"> Valášek Petr</t>
  </si>
  <si>
    <t xml:space="preserve"> Šupálek Jiří</t>
  </si>
  <si>
    <t xml:space="preserve"> Koplík Tomáš</t>
  </si>
  <si>
    <r>
      <t xml:space="preserve"> Sch</t>
    </r>
    <r>
      <rPr>
        <sz val="13"/>
        <color theme="1"/>
        <rFont val="Calibri"/>
        <family val="2"/>
        <charset val="238"/>
      </rPr>
      <t>ü</t>
    </r>
    <r>
      <rPr>
        <sz val="13"/>
        <color theme="1"/>
        <rFont val="Calibri"/>
        <family val="2"/>
        <charset val="238"/>
        <scheme val="minor"/>
      </rPr>
      <t>ller Dominik</t>
    </r>
  </si>
  <si>
    <t xml:space="preserve"> Benada Filip</t>
  </si>
  <si>
    <t xml:space="preserve"> Slížek Tomáš</t>
  </si>
  <si>
    <t xml:space="preserve"> Gabrhel Martin</t>
  </si>
  <si>
    <t xml:space="preserve"> Peřina Tomáš</t>
  </si>
  <si>
    <t xml:space="preserve"> Sedlák Martin</t>
  </si>
  <si>
    <t xml:space="preserve"> Machálek Ondřej</t>
  </si>
  <si>
    <t xml:space="preserve"> -nikdo-</t>
  </si>
  <si>
    <t xml:space="preserve"> Žažo Filip</t>
  </si>
  <si>
    <t xml:space="preserve"> Žažo Petr</t>
  </si>
  <si>
    <t xml:space="preserve"> Sobocik Ondřej</t>
  </si>
  <si>
    <t xml:space="preserve"> TJ Sokol Šanov</t>
  </si>
  <si>
    <r>
      <t xml:space="preserve"> Sch</t>
    </r>
    <r>
      <rPr>
        <sz val="13"/>
        <rFont val="Calibri"/>
        <family val="2"/>
        <charset val="238"/>
      </rPr>
      <t>ü</t>
    </r>
    <r>
      <rPr>
        <sz val="13"/>
        <rFont val="Calibri"/>
        <family val="2"/>
        <charset val="238"/>
        <scheme val="minor"/>
      </rPr>
      <t>ller Dominik</t>
    </r>
  </si>
  <si>
    <t>KK orel telnice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</si>
</sst>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0"/>
      <name val="Arial"/>
      <charset val="238"/>
    </font>
    <font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rgb="FF0000F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4"/>
      <color rgb="FF0000FA"/>
      <name val="Calibri"/>
      <family val="2"/>
      <charset val="238"/>
      <scheme val="minor"/>
    </font>
    <font>
      <b/>
      <sz val="13"/>
      <color rgb="FF00B050"/>
      <name val="Calibri"/>
      <family val="2"/>
      <charset val="238"/>
      <scheme val="minor"/>
    </font>
    <font>
      <b/>
      <sz val="13"/>
      <color rgb="FF0070C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00FA"/>
      <name val="Calibri"/>
      <family val="2"/>
      <charset val="238"/>
      <scheme val="minor"/>
    </font>
    <font>
      <b/>
      <sz val="13"/>
      <color rgb="FF0000FA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4"/>
      <color rgb="FF0000FA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</font>
    <font>
      <sz val="13"/>
      <name val="Calibri"/>
      <family val="2"/>
      <charset val="238"/>
    </font>
    <font>
      <sz val="13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25">
    <xf numFmtId="0" fontId="0" fillId="0" borderId="0" xfId="0"/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0" xfId="0" applyFont="1"/>
    <xf numFmtId="0" fontId="12" fillId="0" borderId="8" xfId="0" applyFont="1" applyFill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0" xfId="0" applyFont="1"/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22" fillId="0" borderId="0" xfId="0" applyFont="1"/>
    <xf numFmtId="0" fontId="23" fillId="3" borderId="1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11" fillId="4" borderId="5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20" fontId="9" fillId="0" borderId="18" xfId="0" applyNumberFormat="1" applyFont="1" applyFill="1" applyBorder="1" applyAlignment="1">
      <alignment horizontal="center" vertical="center" textRotation="90"/>
    </xf>
    <xf numFmtId="0" fontId="9" fillId="0" borderId="17" xfId="0" applyNumberFormat="1" applyFont="1" applyFill="1" applyBorder="1" applyAlignment="1">
      <alignment horizontal="center" vertical="center" textRotation="90"/>
    </xf>
    <xf numFmtId="0" fontId="9" fillId="0" borderId="19" xfId="0" applyNumberFormat="1" applyFont="1" applyFill="1" applyBorder="1" applyAlignment="1">
      <alignment horizontal="center" vertical="center" textRotation="90"/>
    </xf>
    <xf numFmtId="20" fontId="9" fillId="0" borderId="16" xfId="0" applyNumberFormat="1" applyFont="1" applyFill="1" applyBorder="1" applyAlignment="1">
      <alignment horizontal="center" vertical="center" textRotation="90"/>
    </xf>
    <xf numFmtId="0" fontId="9" fillId="0" borderId="10" xfId="0" applyNumberFormat="1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2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22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2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zoomScale="90" zoomScaleNormal="90" workbookViewId="0">
      <selection activeCell="G40" sqref="G40"/>
    </sheetView>
  </sheetViews>
  <sheetFormatPr defaultRowHeight="17.25"/>
  <cols>
    <col min="1" max="1" width="5.7109375" style="3" customWidth="1"/>
    <col min="2" max="2" width="22.7109375" style="6" customWidth="1"/>
    <col min="3" max="3" width="24.7109375" style="7" customWidth="1"/>
    <col min="4" max="5" width="6.7109375" style="4" customWidth="1"/>
    <col min="6" max="6" width="7.85546875" style="4" customWidth="1"/>
    <col min="7" max="7" width="6.7109375" style="4" customWidth="1"/>
    <col min="8" max="8" width="6.7109375" customWidth="1"/>
    <col min="9" max="9" width="7.85546875" customWidth="1"/>
    <col min="10" max="11" width="6.7109375" customWidth="1"/>
    <col min="12" max="12" width="7.7109375" customWidth="1"/>
    <col min="13" max="14" width="6.7109375" customWidth="1"/>
    <col min="15" max="15" width="7.7109375" customWidth="1"/>
    <col min="16" max="16" width="8.7109375" style="23" customWidth="1"/>
    <col min="17" max="17" width="7.7109375" style="28" customWidth="1"/>
    <col min="18" max="18" width="7.7109375" style="25" customWidth="1"/>
    <col min="19" max="19" width="6.7109375" customWidth="1"/>
  </cols>
  <sheetData>
    <row r="1" spans="1:19" ht="36" customHeight="1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27" customHeight="1" thickBot="1">
      <c r="A2" s="1"/>
      <c r="B2" s="5"/>
      <c r="C2" s="5"/>
      <c r="D2" s="2"/>
      <c r="E2" s="2"/>
      <c r="F2" s="2"/>
      <c r="G2" s="2"/>
    </row>
    <row r="3" spans="1:19" ht="18" customHeight="1">
      <c r="A3" s="93"/>
      <c r="B3" s="103" t="s">
        <v>2</v>
      </c>
      <c r="C3" s="103" t="s">
        <v>4</v>
      </c>
      <c r="D3" s="105" t="s">
        <v>5</v>
      </c>
      <c r="E3" s="105"/>
      <c r="F3" s="105"/>
      <c r="G3" s="96" t="s">
        <v>6</v>
      </c>
      <c r="H3" s="96"/>
      <c r="I3" s="96"/>
      <c r="J3" s="96" t="s">
        <v>7</v>
      </c>
      <c r="K3" s="96"/>
      <c r="L3" s="96"/>
      <c r="M3" s="96" t="s">
        <v>8</v>
      </c>
      <c r="N3" s="96"/>
      <c r="O3" s="96"/>
      <c r="P3" s="97" t="s">
        <v>1</v>
      </c>
      <c r="Q3" s="99" t="s">
        <v>0</v>
      </c>
      <c r="R3" s="101" t="s">
        <v>3</v>
      </c>
      <c r="S3" s="91" t="s">
        <v>9</v>
      </c>
    </row>
    <row r="4" spans="1:19" ht="18" customHeight="1" thickBot="1">
      <c r="A4" s="94"/>
      <c r="B4" s="104"/>
      <c r="C4" s="104"/>
      <c r="D4" s="36" t="s">
        <v>0</v>
      </c>
      <c r="E4" s="36" t="s">
        <v>3</v>
      </c>
      <c r="F4" s="36" t="s">
        <v>1</v>
      </c>
      <c r="G4" s="37" t="s">
        <v>0</v>
      </c>
      <c r="H4" s="37" t="s">
        <v>3</v>
      </c>
      <c r="I4" s="37" t="s">
        <v>1</v>
      </c>
      <c r="J4" s="37" t="s">
        <v>0</v>
      </c>
      <c r="K4" s="37" t="s">
        <v>3</v>
      </c>
      <c r="L4" s="37" t="s">
        <v>1</v>
      </c>
      <c r="M4" s="37" t="s">
        <v>0</v>
      </c>
      <c r="N4" s="37" t="s">
        <v>3</v>
      </c>
      <c r="O4" s="37" t="s">
        <v>1</v>
      </c>
      <c r="P4" s="98"/>
      <c r="Q4" s="100"/>
      <c r="R4" s="102"/>
      <c r="S4" s="92"/>
    </row>
    <row r="5" spans="1:19" s="6" customFormat="1" ht="21" customHeight="1">
      <c r="A5" s="89">
        <v>0.375</v>
      </c>
      <c r="B5" s="29" t="s">
        <v>40</v>
      </c>
      <c r="C5" s="30" t="s">
        <v>36</v>
      </c>
      <c r="D5" s="31">
        <v>94</v>
      </c>
      <c r="E5" s="31">
        <v>45</v>
      </c>
      <c r="F5" s="38">
        <f>SUM(D5:E5)</f>
        <v>139</v>
      </c>
      <c r="G5" s="30">
        <v>87</v>
      </c>
      <c r="H5" s="30">
        <v>54</v>
      </c>
      <c r="I5" s="40">
        <f>SUM(G5:H5)</f>
        <v>141</v>
      </c>
      <c r="J5" s="32">
        <v>98</v>
      </c>
      <c r="K5" s="32">
        <v>44</v>
      </c>
      <c r="L5" s="40">
        <f>SUM(J5:K5)</f>
        <v>142</v>
      </c>
      <c r="M5" s="32">
        <v>95</v>
      </c>
      <c r="N5" s="32">
        <v>36</v>
      </c>
      <c r="O5" s="40">
        <f>SUM(M5:N5)</f>
        <v>131</v>
      </c>
      <c r="P5" s="33">
        <f>SUM(F5,I5,L5,O5)</f>
        <v>553</v>
      </c>
      <c r="Q5" s="51">
        <f>SUM(D5,G5,J5,M5)</f>
        <v>374</v>
      </c>
      <c r="R5" s="34">
        <f>SUM(E5,H5,K5,N5)</f>
        <v>179</v>
      </c>
      <c r="S5" s="35">
        <v>5</v>
      </c>
    </row>
    <row r="6" spans="1:19" s="6" customFormat="1" ht="21" customHeight="1">
      <c r="A6" s="87"/>
      <c r="B6" s="8" t="s">
        <v>57</v>
      </c>
      <c r="C6" s="9" t="s">
        <v>33</v>
      </c>
      <c r="D6" s="10">
        <v>75</v>
      </c>
      <c r="E6" s="10">
        <v>27</v>
      </c>
      <c r="F6" s="39">
        <f t="shared" ref="F6:F33" si="0">SUM(D6:E6)</f>
        <v>102</v>
      </c>
      <c r="G6" s="9">
        <v>84</v>
      </c>
      <c r="H6" s="9">
        <v>43</v>
      </c>
      <c r="I6" s="41">
        <f t="shared" ref="I6:I33" si="1">SUM(G6:H6)</f>
        <v>127</v>
      </c>
      <c r="J6" s="12">
        <v>72</v>
      </c>
      <c r="K6" s="12">
        <v>45</v>
      </c>
      <c r="L6" s="41">
        <f t="shared" ref="L6:L33" si="2">SUM(J6:K6)</f>
        <v>117</v>
      </c>
      <c r="M6" s="12">
        <v>88</v>
      </c>
      <c r="N6" s="12">
        <v>38</v>
      </c>
      <c r="O6" s="41">
        <f t="shared" ref="O6:O33" si="3">SUM(M6:N6)</f>
        <v>126</v>
      </c>
      <c r="P6" s="11">
        <f t="shared" ref="P6:P33" si="4">SUM(F6,I6,L6,O6)</f>
        <v>472</v>
      </c>
      <c r="Q6" s="52">
        <f t="shared" ref="Q6:Q33" si="5">SUM(D6,G6,J6,M6)</f>
        <v>319</v>
      </c>
      <c r="R6" s="26">
        <f t="shared" ref="R6:R33" si="6">SUM(E6,H6,K6,N6)</f>
        <v>153</v>
      </c>
      <c r="S6" s="13">
        <v>8</v>
      </c>
    </row>
    <row r="7" spans="1:19" s="6" customFormat="1" ht="21" customHeight="1">
      <c r="A7" s="87"/>
      <c r="B7" s="8" t="s">
        <v>41</v>
      </c>
      <c r="C7" s="9" t="s">
        <v>36</v>
      </c>
      <c r="D7" s="10">
        <v>100</v>
      </c>
      <c r="E7" s="10">
        <v>35</v>
      </c>
      <c r="F7" s="39">
        <f t="shared" si="0"/>
        <v>135</v>
      </c>
      <c r="G7" s="9">
        <v>77</v>
      </c>
      <c r="H7" s="12">
        <v>35</v>
      </c>
      <c r="I7" s="41">
        <f t="shared" si="1"/>
        <v>112</v>
      </c>
      <c r="J7" s="12">
        <v>82</v>
      </c>
      <c r="K7" s="12">
        <v>27</v>
      </c>
      <c r="L7" s="41">
        <f t="shared" si="2"/>
        <v>109</v>
      </c>
      <c r="M7" s="12">
        <v>99</v>
      </c>
      <c r="N7" s="12">
        <v>26</v>
      </c>
      <c r="O7" s="41">
        <f t="shared" si="3"/>
        <v>125</v>
      </c>
      <c r="P7" s="11">
        <f t="shared" si="4"/>
        <v>481</v>
      </c>
      <c r="Q7" s="52">
        <f t="shared" si="5"/>
        <v>358</v>
      </c>
      <c r="R7" s="26">
        <f t="shared" si="6"/>
        <v>123</v>
      </c>
      <c r="S7" s="13">
        <v>12</v>
      </c>
    </row>
    <row r="8" spans="1:19" s="6" customFormat="1" ht="21" customHeight="1">
      <c r="A8" s="90"/>
      <c r="B8" s="8" t="s">
        <v>58</v>
      </c>
      <c r="C8" s="9" t="s">
        <v>33</v>
      </c>
      <c r="D8" s="10">
        <v>94</v>
      </c>
      <c r="E8" s="10">
        <v>36</v>
      </c>
      <c r="F8" s="39">
        <f t="shared" si="0"/>
        <v>130</v>
      </c>
      <c r="G8" s="9">
        <v>104</v>
      </c>
      <c r="H8" s="12">
        <v>53</v>
      </c>
      <c r="I8" s="41">
        <f t="shared" si="1"/>
        <v>157</v>
      </c>
      <c r="J8" s="12">
        <v>84</v>
      </c>
      <c r="K8" s="12">
        <v>18</v>
      </c>
      <c r="L8" s="41">
        <f t="shared" si="2"/>
        <v>102</v>
      </c>
      <c r="M8" s="12">
        <v>89</v>
      </c>
      <c r="N8" s="12">
        <v>35</v>
      </c>
      <c r="O8" s="41">
        <f t="shared" si="3"/>
        <v>124</v>
      </c>
      <c r="P8" s="11">
        <f t="shared" si="4"/>
        <v>513</v>
      </c>
      <c r="Q8" s="52">
        <f t="shared" si="5"/>
        <v>371</v>
      </c>
      <c r="R8" s="26">
        <f t="shared" si="6"/>
        <v>142</v>
      </c>
      <c r="S8" s="13">
        <v>10</v>
      </c>
    </row>
    <row r="9" spans="1:19" s="6" customFormat="1" ht="12" customHeight="1">
      <c r="A9" s="76"/>
      <c r="B9" s="77"/>
      <c r="C9" s="78"/>
      <c r="D9" s="79"/>
      <c r="E9" s="80"/>
      <c r="F9" s="81"/>
      <c r="G9" s="78"/>
      <c r="H9" s="78"/>
      <c r="I9" s="78"/>
      <c r="J9" s="78"/>
      <c r="K9" s="78"/>
      <c r="L9" s="78"/>
      <c r="M9" s="78"/>
      <c r="N9" s="78"/>
      <c r="O9" s="78"/>
      <c r="P9" s="79"/>
      <c r="Q9" s="82"/>
      <c r="R9" s="83"/>
      <c r="S9" s="84"/>
    </row>
    <row r="10" spans="1:19" s="6" customFormat="1" ht="21" customHeight="1">
      <c r="A10" s="86">
        <v>0.41666666666666669</v>
      </c>
      <c r="B10" s="8" t="s">
        <v>59</v>
      </c>
      <c r="C10" s="9" t="s">
        <v>33</v>
      </c>
      <c r="D10" s="10">
        <v>88</v>
      </c>
      <c r="E10" s="10">
        <v>59</v>
      </c>
      <c r="F10" s="39">
        <f t="shared" si="0"/>
        <v>147</v>
      </c>
      <c r="G10" s="9">
        <v>91</v>
      </c>
      <c r="H10" s="12">
        <v>36</v>
      </c>
      <c r="I10" s="41">
        <f t="shared" si="1"/>
        <v>127</v>
      </c>
      <c r="J10" s="12">
        <v>84</v>
      </c>
      <c r="K10" s="12">
        <v>44</v>
      </c>
      <c r="L10" s="41">
        <f t="shared" si="2"/>
        <v>128</v>
      </c>
      <c r="M10" s="12">
        <v>93</v>
      </c>
      <c r="N10" s="12">
        <v>43</v>
      </c>
      <c r="O10" s="41">
        <f t="shared" si="3"/>
        <v>136</v>
      </c>
      <c r="P10" s="11">
        <f t="shared" si="4"/>
        <v>538</v>
      </c>
      <c r="Q10" s="52">
        <f t="shared" si="5"/>
        <v>356</v>
      </c>
      <c r="R10" s="26">
        <f t="shared" si="6"/>
        <v>182</v>
      </c>
      <c r="S10" s="13">
        <v>6</v>
      </c>
    </row>
    <row r="11" spans="1:19" s="6" customFormat="1" ht="21" customHeight="1">
      <c r="A11" s="87"/>
      <c r="B11" s="8" t="s">
        <v>42</v>
      </c>
      <c r="C11" s="9" t="s">
        <v>34</v>
      </c>
      <c r="D11" s="10">
        <v>95</v>
      </c>
      <c r="E11" s="10">
        <v>35</v>
      </c>
      <c r="F11" s="39">
        <f t="shared" si="0"/>
        <v>130</v>
      </c>
      <c r="G11" s="9">
        <v>93</v>
      </c>
      <c r="H11" s="12">
        <v>44</v>
      </c>
      <c r="I11" s="41">
        <f t="shared" si="1"/>
        <v>137</v>
      </c>
      <c r="J11" s="12">
        <v>82</v>
      </c>
      <c r="K11" s="12">
        <v>51</v>
      </c>
      <c r="L11" s="41">
        <f t="shared" si="2"/>
        <v>133</v>
      </c>
      <c r="M11" s="12">
        <v>73</v>
      </c>
      <c r="N11" s="12">
        <v>61</v>
      </c>
      <c r="O11" s="41">
        <f t="shared" si="3"/>
        <v>134</v>
      </c>
      <c r="P11" s="11">
        <f t="shared" si="4"/>
        <v>534</v>
      </c>
      <c r="Q11" s="52">
        <f t="shared" si="5"/>
        <v>343</v>
      </c>
      <c r="R11" s="26">
        <f t="shared" si="6"/>
        <v>191</v>
      </c>
      <c r="S11" s="13">
        <v>3</v>
      </c>
    </row>
    <row r="12" spans="1:19" s="6" customFormat="1" ht="21" customHeight="1">
      <c r="A12" s="87"/>
      <c r="B12" s="8" t="s">
        <v>60</v>
      </c>
      <c r="C12" s="9" t="s">
        <v>44</v>
      </c>
      <c r="D12" s="10">
        <v>93</v>
      </c>
      <c r="E12" s="10">
        <v>54</v>
      </c>
      <c r="F12" s="39">
        <f t="shared" si="0"/>
        <v>147</v>
      </c>
      <c r="G12" s="9">
        <v>92</v>
      </c>
      <c r="H12" s="12">
        <v>44</v>
      </c>
      <c r="I12" s="41">
        <f t="shared" si="1"/>
        <v>136</v>
      </c>
      <c r="J12" s="12">
        <v>78</v>
      </c>
      <c r="K12" s="12">
        <v>58</v>
      </c>
      <c r="L12" s="41">
        <f t="shared" si="2"/>
        <v>136</v>
      </c>
      <c r="M12" s="12">
        <v>94</v>
      </c>
      <c r="N12" s="12">
        <v>35</v>
      </c>
      <c r="O12" s="41">
        <f t="shared" si="3"/>
        <v>129</v>
      </c>
      <c r="P12" s="11">
        <f t="shared" si="4"/>
        <v>548</v>
      </c>
      <c r="Q12" s="52">
        <f t="shared" si="5"/>
        <v>357</v>
      </c>
      <c r="R12" s="26">
        <f t="shared" si="6"/>
        <v>191</v>
      </c>
      <c r="S12" s="13">
        <v>6</v>
      </c>
    </row>
    <row r="13" spans="1:19" s="6" customFormat="1" ht="21" customHeight="1">
      <c r="A13" s="90"/>
      <c r="B13" s="8" t="s">
        <v>43</v>
      </c>
      <c r="C13" s="9" t="s">
        <v>34</v>
      </c>
      <c r="D13" s="10">
        <v>101</v>
      </c>
      <c r="E13" s="10">
        <v>36</v>
      </c>
      <c r="F13" s="39">
        <f t="shared" si="0"/>
        <v>137</v>
      </c>
      <c r="G13" s="9">
        <v>74</v>
      </c>
      <c r="H13" s="12">
        <v>26</v>
      </c>
      <c r="I13" s="41">
        <f t="shared" si="1"/>
        <v>100</v>
      </c>
      <c r="J13" s="12">
        <v>84</v>
      </c>
      <c r="K13" s="12">
        <v>41</v>
      </c>
      <c r="L13" s="41">
        <f t="shared" si="2"/>
        <v>125</v>
      </c>
      <c r="M13" s="12">
        <v>88</v>
      </c>
      <c r="N13" s="12">
        <v>45</v>
      </c>
      <c r="O13" s="41">
        <f t="shared" si="3"/>
        <v>133</v>
      </c>
      <c r="P13" s="11">
        <f t="shared" si="4"/>
        <v>495</v>
      </c>
      <c r="Q13" s="52">
        <f t="shared" si="5"/>
        <v>347</v>
      </c>
      <c r="R13" s="26">
        <f t="shared" si="6"/>
        <v>148</v>
      </c>
      <c r="S13" s="13">
        <v>6</v>
      </c>
    </row>
    <row r="14" spans="1:19" s="6" customFormat="1" ht="12" customHeight="1">
      <c r="A14" s="76"/>
      <c r="B14" s="77"/>
      <c r="C14" s="78"/>
      <c r="D14" s="79"/>
      <c r="E14" s="80"/>
      <c r="F14" s="81"/>
      <c r="G14" s="78"/>
      <c r="H14" s="78"/>
      <c r="I14" s="78"/>
      <c r="J14" s="78"/>
      <c r="K14" s="78"/>
      <c r="L14" s="78"/>
      <c r="M14" s="78"/>
      <c r="N14" s="78"/>
      <c r="O14" s="78"/>
      <c r="P14" s="79"/>
      <c r="Q14" s="82"/>
      <c r="R14" s="83"/>
      <c r="S14" s="84"/>
    </row>
    <row r="15" spans="1:19" s="6" customFormat="1" ht="21" customHeight="1">
      <c r="A15" s="86">
        <v>0.45833333333333331</v>
      </c>
      <c r="B15" s="8" t="s">
        <v>45</v>
      </c>
      <c r="C15" s="9" t="s">
        <v>46</v>
      </c>
      <c r="D15" s="10">
        <v>88</v>
      </c>
      <c r="E15" s="10">
        <v>45</v>
      </c>
      <c r="F15" s="39">
        <f t="shared" si="0"/>
        <v>133</v>
      </c>
      <c r="G15" s="9">
        <v>89</v>
      </c>
      <c r="H15" s="12">
        <v>54</v>
      </c>
      <c r="I15" s="41">
        <f t="shared" si="1"/>
        <v>143</v>
      </c>
      <c r="J15" s="12">
        <v>98</v>
      </c>
      <c r="K15" s="12">
        <v>49</v>
      </c>
      <c r="L15" s="41">
        <f t="shared" si="2"/>
        <v>147</v>
      </c>
      <c r="M15" s="12">
        <v>95</v>
      </c>
      <c r="N15" s="12">
        <v>36</v>
      </c>
      <c r="O15" s="41">
        <f t="shared" si="3"/>
        <v>131</v>
      </c>
      <c r="P15" s="11">
        <f t="shared" si="4"/>
        <v>554</v>
      </c>
      <c r="Q15" s="52">
        <f t="shared" si="5"/>
        <v>370</v>
      </c>
      <c r="R15" s="26">
        <f t="shared" si="6"/>
        <v>184</v>
      </c>
      <c r="S15" s="13">
        <v>3</v>
      </c>
    </row>
    <row r="16" spans="1:19" s="6" customFormat="1" ht="21" customHeight="1">
      <c r="A16" s="87"/>
      <c r="B16" s="8" t="s">
        <v>61</v>
      </c>
      <c r="C16" s="9" t="s">
        <v>44</v>
      </c>
      <c r="D16" s="10">
        <v>81</v>
      </c>
      <c r="E16" s="10">
        <v>41</v>
      </c>
      <c r="F16" s="39">
        <f t="shared" si="0"/>
        <v>122</v>
      </c>
      <c r="G16" s="9">
        <v>88</v>
      </c>
      <c r="H16" s="9">
        <v>34</v>
      </c>
      <c r="I16" s="41">
        <f t="shared" si="1"/>
        <v>122</v>
      </c>
      <c r="J16" s="12">
        <v>89</v>
      </c>
      <c r="K16" s="12">
        <v>44</v>
      </c>
      <c r="L16" s="41">
        <f t="shared" si="2"/>
        <v>133</v>
      </c>
      <c r="M16" s="12">
        <v>91</v>
      </c>
      <c r="N16" s="12">
        <v>27</v>
      </c>
      <c r="O16" s="41">
        <f t="shared" si="3"/>
        <v>118</v>
      </c>
      <c r="P16" s="11">
        <f t="shared" si="4"/>
        <v>495</v>
      </c>
      <c r="Q16" s="52">
        <f t="shared" si="5"/>
        <v>349</v>
      </c>
      <c r="R16" s="26">
        <f t="shared" si="6"/>
        <v>146</v>
      </c>
      <c r="S16" s="13">
        <v>8</v>
      </c>
    </row>
    <row r="17" spans="1:19" s="6" customFormat="1" ht="21" customHeight="1">
      <c r="A17" s="87"/>
      <c r="B17" s="14" t="s">
        <v>47</v>
      </c>
      <c r="C17" s="10" t="s">
        <v>48</v>
      </c>
      <c r="D17" s="10">
        <v>83</v>
      </c>
      <c r="E17" s="10">
        <v>68</v>
      </c>
      <c r="F17" s="39">
        <f t="shared" si="0"/>
        <v>151</v>
      </c>
      <c r="G17" s="10">
        <v>81</v>
      </c>
      <c r="H17" s="9">
        <v>45</v>
      </c>
      <c r="I17" s="41">
        <f t="shared" si="1"/>
        <v>126</v>
      </c>
      <c r="J17" s="12">
        <v>106</v>
      </c>
      <c r="K17" s="12">
        <v>42</v>
      </c>
      <c r="L17" s="41">
        <f t="shared" si="2"/>
        <v>148</v>
      </c>
      <c r="M17" s="12">
        <v>86</v>
      </c>
      <c r="N17" s="12">
        <v>36</v>
      </c>
      <c r="O17" s="41">
        <f t="shared" si="3"/>
        <v>122</v>
      </c>
      <c r="P17" s="11">
        <f t="shared" si="4"/>
        <v>547</v>
      </c>
      <c r="Q17" s="52">
        <f t="shared" si="5"/>
        <v>356</v>
      </c>
      <c r="R17" s="26">
        <f t="shared" si="6"/>
        <v>191</v>
      </c>
      <c r="S17" s="13">
        <v>1</v>
      </c>
    </row>
    <row r="18" spans="1:19" s="6" customFormat="1" ht="21" customHeight="1">
      <c r="A18" s="90"/>
      <c r="B18" s="14" t="s">
        <v>66</v>
      </c>
      <c r="C18" s="10"/>
      <c r="D18" s="10"/>
      <c r="E18" s="10"/>
      <c r="F18" s="39">
        <f t="shared" si="0"/>
        <v>0</v>
      </c>
      <c r="G18" s="10"/>
      <c r="H18" s="9"/>
      <c r="I18" s="41">
        <f t="shared" si="1"/>
        <v>0</v>
      </c>
      <c r="J18" s="12"/>
      <c r="K18" s="12"/>
      <c r="L18" s="41">
        <f t="shared" si="2"/>
        <v>0</v>
      </c>
      <c r="M18" s="12"/>
      <c r="N18" s="12"/>
      <c r="O18" s="41">
        <f t="shared" si="3"/>
        <v>0</v>
      </c>
      <c r="P18" s="11">
        <f t="shared" si="4"/>
        <v>0</v>
      </c>
      <c r="Q18" s="52">
        <f t="shared" si="5"/>
        <v>0</v>
      </c>
      <c r="R18" s="26">
        <f t="shared" si="6"/>
        <v>0</v>
      </c>
      <c r="S18" s="13"/>
    </row>
    <row r="19" spans="1:19" s="6" customFormat="1" ht="12" customHeight="1">
      <c r="A19" s="76"/>
      <c r="B19" s="85"/>
      <c r="C19" s="81"/>
      <c r="D19" s="79"/>
      <c r="E19" s="80"/>
      <c r="F19" s="81"/>
      <c r="G19" s="81"/>
      <c r="H19" s="78"/>
      <c r="I19" s="78"/>
      <c r="J19" s="78"/>
      <c r="K19" s="78"/>
      <c r="L19" s="78"/>
      <c r="M19" s="78"/>
      <c r="N19" s="78"/>
      <c r="O19" s="78"/>
      <c r="P19" s="79"/>
      <c r="Q19" s="82"/>
      <c r="R19" s="83"/>
      <c r="S19" s="84"/>
    </row>
    <row r="20" spans="1:19" s="6" customFormat="1" ht="21" customHeight="1">
      <c r="A20" s="86">
        <v>0.5</v>
      </c>
      <c r="B20" s="14" t="s">
        <v>62</v>
      </c>
      <c r="C20" s="10" t="s">
        <v>37</v>
      </c>
      <c r="D20" s="10">
        <v>88</v>
      </c>
      <c r="E20" s="10">
        <v>48</v>
      </c>
      <c r="F20" s="39">
        <f t="shared" si="0"/>
        <v>136</v>
      </c>
      <c r="G20" s="10">
        <v>80</v>
      </c>
      <c r="H20" s="9">
        <v>44</v>
      </c>
      <c r="I20" s="41">
        <f t="shared" si="1"/>
        <v>124</v>
      </c>
      <c r="J20" s="12">
        <v>98</v>
      </c>
      <c r="K20" s="12">
        <v>43</v>
      </c>
      <c r="L20" s="41">
        <f t="shared" si="2"/>
        <v>141</v>
      </c>
      <c r="M20" s="12">
        <v>86</v>
      </c>
      <c r="N20" s="12">
        <v>34</v>
      </c>
      <c r="O20" s="41">
        <f t="shared" si="3"/>
        <v>120</v>
      </c>
      <c r="P20" s="11">
        <f t="shared" si="4"/>
        <v>521</v>
      </c>
      <c r="Q20" s="52">
        <f t="shared" si="5"/>
        <v>352</v>
      </c>
      <c r="R20" s="26">
        <f t="shared" si="6"/>
        <v>169</v>
      </c>
      <c r="S20" s="13">
        <v>7</v>
      </c>
    </row>
    <row r="21" spans="1:19" s="6" customFormat="1" ht="21" customHeight="1">
      <c r="A21" s="87"/>
      <c r="B21" s="14" t="s">
        <v>49</v>
      </c>
      <c r="C21" s="10" t="s">
        <v>50</v>
      </c>
      <c r="D21" s="10">
        <v>106</v>
      </c>
      <c r="E21" s="10">
        <v>26</v>
      </c>
      <c r="F21" s="39">
        <f t="shared" si="0"/>
        <v>132</v>
      </c>
      <c r="G21" s="10">
        <v>89</v>
      </c>
      <c r="H21" s="9">
        <v>41</v>
      </c>
      <c r="I21" s="41">
        <f t="shared" si="1"/>
        <v>130</v>
      </c>
      <c r="J21" s="12">
        <v>93</v>
      </c>
      <c r="K21" s="12">
        <v>26</v>
      </c>
      <c r="L21" s="41">
        <f t="shared" si="2"/>
        <v>119</v>
      </c>
      <c r="M21" s="12">
        <v>104</v>
      </c>
      <c r="N21" s="12">
        <v>45</v>
      </c>
      <c r="O21" s="41">
        <f t="shared" si="3"/>
        <v>149</v>
      </c>
      <c r="P21" s="11">
        <f t="shared" si="4"/>
        <v>530</v>
      </c>
      <c r="Q21" s="52">
        <f t="shared" si="5"/>
        <v>392</v>
      </c>
      <c r="R21" s="26">
        <f t="shared" si="6"/>
        <v>138</v>
      </c>
      <c r="S21" s="13">
        <v>8</v>
      </c>
    </row>
    <row r="22" spans="1:19" s="6" customFormat="1" ht="21" customHeight="1">
      <c r="A22" s="87"/>
      <c r="B22" s="14" t="s">
        <v>63</v>
      </c>
      <c r="C22" s="10" t="s">
        <v>37</v>
      </c>
      <c r="D22" s="10">
        <v>79</v>
      </c>
      <c r="E22" s="10">
        <v>33</v>
      </c>
      <c r="F22" s="39">
        <f t="shared" si="0"/>
        <v>112</v>
      </c>
      <c r="G22" s="10">
        <v>80</v>
      </c>
      <c r="H22" s="9">
        <v>62</v>
      </c>
      <c r="I22" s="41">
        <f t="shared" si="1"/>
        <v>142</v>
      </c>
      <c r="J22" s="12">
        <v>75</v>
      </c>
      <c r="K22" s="12">
        <v>45</v>
      </c>
      <c r="L22" s="41">
        <f t="shared" si="2"/>
        <v>120</v>
      </c>
      <c r="M22" s="12">
        <v>82</v>
      </c>
      <c r="N22" s="12">
        <v>36</v>
      </c>
      <c r="O22" s="41">
        <f t="shared" si="3"/>
        <v>118</v>
      </c>
      <c r="P22" s="11">
        <f t="shared" si="4"/>
        <v>492</v>
      </c>
      <c r="Q22" s="52">
        <f t="shared" si="5"/>
        <v>316</v>
      </c>
      <c r="R22" s="26">
        <f t="shared" si="6"/>
        <v>176</v>
      </c>
      <c r="S22" s="13">
        <v>8</v>
      </c>
    </row>
    <row r="23" spans="1:19" s="6" customFormat="1" ht="21" customHeight="1">
      <c r="A23" s="90"/>
      <c r="B23" s="14" t="s">
        <v>51</v>
      </c>
      <c r="C23" s="10" t="s">
        <v>35</v>
      </c>
      <c r="D23" s="10">
        <v>87</v>
      </c>
      <c r="E23" s="10">
        <v>54</v>
      </c>
      <c r="F23" s="39">
        <f t="shared" si="0"/>
        <v>141</v>
      </c>
      <c r="G23" s="10">
        <v>95</v>
      </c>
      <c r="H23" s="9">
        <v>50</v>
      </c>
      <c r="I23" s="41">
        <f t="shared" si="1"/>
        <v>145</v>
      </c>
      <c r="J23" s="12">
        <v>96</v>
      </c>
      <c r="K23" s="12">
        <v>45</v>
      </c>
      <c r="L23" s="41">
        <f t="shared" si="2"/>
        <v>141</v>
      </c>
      <c r="M23" s="12">
        <v>98</v>
      </c>
      <c r="N23" s="12">
        <v>44</v>
      </c>
      <c r="O23" s="41">
        <f t="shared" si="3"/>
        <v>142</v>
      </c>
      <c r="P23" s="11">
        <f t="shared" si="4"/>
        <v>569</v>
      </c>
      <c r="Q23" s="52">
        <f t="shared" si="5"/>
        <v>376</v>
      </c>
      <c r="R23" s="26">
        <f t="shared" si="6"/>
        <v>193</v>
      </c>
      <c r="S23" s="13">
        <v>1</v>
      </c>
    </row>
    <row r="24" spans="1:19" s="6" customFormat="1" ht="12" customHeight="1">
      <c r="A24" s="76"/>
      <c r="B24" s="85"/>
      <c r="C24" s="81"/>
      <c r="D24" s="79"/>
      <c r="E24" s="80"/>
      <c r="F24" s="81"/>
      <c r="G24" s="81"/>
      <c r="H24" s="78"/>
      <c r="I24" s="78"/>
      <c r="J24" s="78"/>
      <c r="K24" s="78"/>
      <c r="L24" s="78"/>
      <c r="M24" s="78"/>
      <c r="N24" s="78"/>
      <c r="O24" s="78"/>
      <c r="P24" s="79"/>
      <c r="Q24" s="82"/>
      <c r="R24" s="83"/>
      <c r="S24" s="84"/>
    </row>
    <row r="25" spans="1:19" s="6" customFormat="1" ht="21" customHeight="1">
      <c r="A25" s="86">
        <v>0.54166666666666663</v>
      </c>
      <c r="B25" s="14" t="s">
        <v>67</v>
      </c>
      <c r="C25" s="10" t="s">
        <v>38</v>
      </c>
      <c r="D25" s="10">
        <v>94</v>
      </c>
      <c r="E25" s="10">
        <v>34</v>
      </c>
      <c r="F25" s="39">
        <f t="shared" si="0"/>
        <v>128</v>
      </c>
      <c r="G25" s="10">
        <v>104</v>
      </c>
      <c r="H25" s="9">
        <v>36</v>
      </c>
      <c r="I25" s="41">
        <f t="shared" si="1"/>
        <v>140</v>
      </c>
      <c r="J25" s="12">
        <v>83</v>
      </c>
      <c r="K25" s="12">
        <v>43</v>
      </c>
      <c r="L25" s="41">
        <f t="shared" si="2"/>
        <v>126</v>
      </c>
      <c r="M25" s="12">
        <v>84</v>
      </c>
      <c r="N25" s="12">
        <v>36</v>
      </c>
      <c r="O25" s="41">
        <f t="shared" si="3"/>
        <v>120</v>
      </c>
      <c r="P25" s="11">
        <f t="shared" si="4"/>
        <v>514</v>
      </c>
      <c r="Q25" s="52">
        <f t="shared" si="5"/>
        <v>365</v>
      </c>
      <c r="R25" s="26">
        <f t="shared" si="6"/>
        <v>149</v>
      </c>
      <c r="S25" s="13">
        <v>7</v>
      </c>
    </row>
    <row r="26" spans="1:19" s="6" customFormat="1" ht="21" customHeight="1">
      <c r="A26" s="87"/>
      <c r="B26" s="14" t="s">
        <v>64</v>
      </c>
      <c r="C26" s="10" t="s">
        <v>37</v>
      </c>
      <c r="D26" s="10">
        <v>77</v>
      </c>
      <c r="E26" s="10">
        <v>31</v>
      </c>
      <c r="F26" s="39">
        <f t="shared" si="0"/>
        <v>108</v>
      </c>
      <c r="G26" s="10">
        <v>78</v>
      </c>
      <c r="H26" s="9">
        <v>27</v>
      </c>
      <c r="I26" s="41">
        <f t="shared" si="1"/>
        <v>105</v>
      </c>
      <c r="J26" s="12">
        <v>71</v>
      </c>
      <c r="K26" s="12">
        <v>44</v>
      </c>
      <c r="L26" s="41">
        <f t="shared" si="2"/>
        <v>115</v>
      </c>
      <c r="M26" s="12">
        <v>96</v>
      </c>
      <c r="N26" s="12">
        <v>34</v>
      </c>
      <c r="O26" s="41">
        <f t="shared" si="3"/>
        <v>130</v>
      </c>
      <c r="P26" s="11">
        <f t="shared" si="4"/>
        <v>458</v>
      </c>
      <c r="Q26" s="52">
        <f t="shared" si="5"/>
        <v>322</v>
      </c>
      <c r="R26" s="26">
        <f t="shared" si="6"/>
        <v>136</v>
      </c>
      <c r="S26" s="13">
        <v>15</v>
      </c>
    </row>
    <row r="27" spans="1:19" s="6" customFormat="1" ht="21" customHeight="1">
      <c r="A27" s="87"/>
      <c r="B27" s="14" t="s">
        <v>68</v>
      </c>
      <c r="C27" s="10" t="s">
        <v>38</v>
      </c>
      <c r="D27" s="10">
        <v>75</v>
      </c>
      <c r="E27" s="10">
        <v>27</v>
      </c>
      <c r="F27" s="39">
        <f t="shared" si="0"/>
        <v>102</v>
      </c>
      <c r="G27" s="10">
        <v>81</v>
      </c>
      <c r="H27" s="9">
        <v>42</v>
      </c>
      <c r="I27" s="41">
        <f t="shared" si="1"/>
        <v>123</v>
      </c>
      <c r="J27" s="12">
        <v>90</v>
      </c>
      <c r="K27" s="12">
        <v>43</v>
      </c>
      <c r="L27" s="41">
        <f t="shared" si="2"/>
        <v>133</v>
      </c>
      <c r="M27" s="12">
        <v>84</v>
      </c>
      <c r="N27" s="12">
        <v>40</v>
      </c>
      <c r="O27" s="41">
        <f t="shared" si="3"/>
        <v>124</v>
      </c>
      <c r="P27" s="11">
        <f t="shared" si="4"/>
        <v>482</v>
      </c>
      <c r="Q27" s="52">
        <f t="shared" si="5"/>
        <v>330</v>
      </c>
      <c r="R27" s="26">
        <f t="shared" si="6"/>
        <v>152</v>
      </c>
      <c r="S27" s="13">
        <v>12</v>
      </c>
    </row>
    <row r="28" spans="1:19" s="6" customFormat="1" ht="21" customHeight="1">
      <c r="A28" s="90"/>
      <c r="B28" s="15" t="s">
        <v>65</v>
      </c>
      <c r="C28" s="16" t="s">
        <v>37</v>
      </c>
      <c r="D28" s="16">
        <v>74</v>
      </c>
      <c r="E28" s="16">
        <v>41</v>
      </c>
      <c r="F28" s="39">
        <f t="shared" si="0"/>
        <v>115</v>
      </c>
      <c r="G28" s="16">
        <v>86</v>
      </c>
      <c r="H28" s="12">
        <v>33</v>
      </c>
      <c r="I28" s="41">
        <f t="shared" si="1"/>
        <v>119</v>
      </c>
      <c r="J28" s="12">
        <v>85</v>
      </c>
      <c r="K28" s="12">
        <v>53</v>
      </c>
      <c r="L28" s="41">
        <f t="shared" si="2"/>
        <v>138</v>
      </c>
      <c r="M28" s="12">
        <v>93</v>
      </c>
      <c r="N28" s="12">
        <v>44</v>
      </c>
      <c r="O28" s="41">
        <f t="shared" si="3"/>
        <v>137</v>
      </c>
      <c r="P28" s="11">
        <f t="shared" si="4"/>
        <v>509</v>
      </c>
      <c r="Q28" s="52">
        <f t="shared" si="5"/>
        <v>338</v>
      </c>
      <c r="R28" s="26">
        <f t="shared" si="6"/>
        <v>171</v>
      </c>
      <c r="S28" s="13">
        <v>14</v>
      </c>
    </row>
    <row r="29" spans="1:19" s="6" customFormat="1" ht="12" customHeight="1">
      <c r="A29" s="76"/>
      <c r="B29" s="85"/>
      <c r="C29" s="81"/>
      <c r="D29" s="79"/>
      <c r="E29" s="80"/>
      <c r="F29" s="81"/>
      <c r="G29" s="81"/>
      <c r="H29" s="78"/>
      <c r="I29" s="78"/>
      <c r="J29" s="78"/>
      <c r="K29" s="78"/>
      <c r="L29" s="78"/>
      <c r="M29" s="78"/>
      <c r="N29" s="78"/>
      <c r="O29" s="78"/>
      <c r="P29" s="79"/>
      <c r="Q29" s="82"/>
      <c r="R29" s="83"/>
      <c r="S29" s="84"/>
    </row>
    <row r="30" spans="1:19" s="6" customFormat="1" ht="21" customHeight="1">
      <c r="A30" s="86">
        <v>0.58333333333333337</v>
      </c>
      <c r="B30" s="15" t="s">
        <v>53</v>
      </c>
      <c r="C30" s="16" t="s">
        <v>52</v>
      </c>
      <c r="D30" s="16">
        <v>75</v>
      </c>
      <c r="E30" s="16">
        <v>23</v>
      </c>
      <c r="F30" s="39">
        <f t="shared" si="0"/>
        <v>98</v>
      </c>
      <c r="G30" s="16">
        <v>85</v>
      </c>
      <c r="H30" s="12">
        <v>43</v>
      </c>
      <c r="I30" s="41">
        <f t="shared" si="1"/>
        <v>128</v>
      </c>
      <c r="J30" s="12">
        <v>71</v>
      </c>
      <c r="K30" s="12">
        <v>22</v>
      </c>
      <c r="L30" s="41">
        <f t="shared" si="2"/>
        <v>93</v>
      </c>
      <c r="M30" s="12">
        <v>75</v>
      </c>
      <c r="N30" s="12">
        <v>15</v>
      </c>
      <c r="O30" s="41">
        <f t="shared" si="3"/>
        <v>90</v>
      </c>
      <c r="P30" s="11">
        <f t="shared" si="4"/>
        <v>409</v>
      </c>
      <c r="Q30" s="52">
        <f t="shared" si="5"/>
        <v>306</v>
      </c>
      <c r="R30" s="26">
        <f t="shared" si="6"/>
        <v>103</v>
      </c>
      <c r="S30" s="13">
        <v>17</v>
      </c>
    </row>
    <row r="31" spans="1:19" s="6" customFormat="1" ht="21" customHeight="1">
      <c r="A31" s="87"/>
      <c r="B31" s="15" t="s">
        <v>69</v>
      </c>
      <c r="C31" s="16" t="s">
        <v>38</v>
      </c>
      <c r="D31" s="16">
        <v>96</v>
      </c>
      <c r="E31" s="16">
        <v>27</v>
      </c>
      <c r="F31" s="39">
        <f t="shared" si="0"/>
        <v>123</v>
      </c>
      <c r="G31" s="16">
        <v>77</v>
      </c>
      <c r="H31" s="12">
        <v>26</v>
      </c>
      <c r="I31" s="41">
        <f t="shared" si="1"/>
        <v>103</v>
      </c>
      <c r="J31" s="12">
        <v>87</v>
      </c>
      <c r="K31" s="12">
        <v>34</v>
      </c>
      <c r="L31" s="41">
        <f t="shared" si="2"/>
        <v>121</v>
      </c>
      <c r="M31" s="12">
        <v>90</v>
      </c>
      <c r="N31" s="12">
        <v>34</v>
      </c>
      <c r="O31" s="41">
        <f t="shared" si="3"/>
        <v>124</v>
      </c>
      <c r="P31" s="11">
        <f t="shared" si="4"/>
        <v>471</v>
      </c>
      <c r="Q31" s="52">
        <f t="shared" si="5"/>
        <v>350</v>
      </c>
      <c r="R31" s="26">
        <f t="shared" si="6"/>
        <v>121</v>
      </c>
      <c r="S31" s="13">
        <v>10</v>
      </c>
    </row>
    <row r="32" spans="1:19" s="6" customFormat="1" ht="21" customHeight="1">
      <c r="A32" s="87"/>
      <c r="B32" s="15" t="s">
        <v>55</v>
      </c>
      <c r="C32" s="16" t="s">
        <v>54</v>
      </c>
      <c r="D32" s="16">
        <v>90</v>
      </c>
      <c r="E32" s="16">
        <v>53</v>
      </c>
      <c r="F32" s="39">
        <f t="shared" si="0"/>
        <v>143</v>
      </c>
      <c r="G32" s="16">
        <v>79</v>
      </c>
      <c r="H32" s="12">
        <v>18</v>
      </c>
      <c r="I32" s="41">
        <f t="shared" si="1"/>
        <v>97</v>
      </c>
      <c r="J32" s="12">
        <v>85</v>
      </c>
      <c r="K32" s="12">
        <v>35</v>
      </c>
      <c r="L32" s="41">
        <f t="shared" si="2"/>
        <v>120</v>
      </c>
      <c r="M32" s="12">
        <v>85</v>
      </c>
      <c r="N32" s="12">
        <v>44</v>
      </c>
      <c r="O32" s="41">
        <f t="shared" si="3"/>
        <v>129</v>
      </c>
      <c r="P32" s="11">
        <f t="shared" si="4"/>
        <v>489</v>
      </c>
      <c r="Q32" s="52">
        <f t="shared" si="5"/>
        <v>339</v>
      </c>
      <c r="R32" s="26">
        <f t="shared" si="6"/>
        <v>150</v>
      </c>
      <c r="S32" s="13">
        <v>14</v>
      </c>
    </row>
    <row r="33" spans="1:19" s="6" customFormat="1" ht="21" customHeight="1" thickBot="1">
      <c r="A33" s="88"/>
      <c r="B33" s="18" t="s">
        <v>56</v>
      </c>
      <c r="C33" s="19" t="s">
        <v>52</v>
      </c>
      <c r="D33" s="19">
        <v>94</v>
      </c>
      <c r="E33" s="19">
        <v>35</v>
      </c>
      <c r="F33" s="42">
        <f t="shared" si="0"/>
        <v>129</v>
      </c>
      <c r="G33" s="19">
        <v>91</v>
      </c>
      <c r="H33" s="21">
        <v>43</v>
      </c>
      <c r="I33" s="43">
        <f t="shared" si="1"/>
        <v>134</v>
      </c>
      <c r="J33" s="21">
        <v>82</v>
      </c>
      <c r="K33" s="21">
        <v>54</v>
      </c>
      <c r="L33" s="43">
        <f t="shared" si="2"/>
        <v>136</v>
      </c>
      <c r="M33" s="21">
        <v>74</v>
      </c>
      <c r="N33" s="21">
        <v>36</v>
      </c>
      <c r="O33" s="43">
        <f t="shared" si="3"/>
        <v>110</v>
      </c>
      <c r="P33" s="20">
        <f t="shared" si="4"/>
        <v>509</v>
      </c>
      <c r="Q33" s="53">
        <f t="shared" si="5"/>
        <v>341</v>
      </c>
      <c r="R33" s="27">
        <f t="shared" si="6"/>
        <v>168</v>
      </c>
      <c r="S33" s="22">
        <v>7</v>
      </c>
    </row>
    <row r="34" spans="1:19" ht="24" customHeight="1"/>
  </sheetData>
  <mergeCells count="18">
    <mergeCell ref="S3:S4"/>
    <mergeCell ref="A3:A4"/>
    <mergeCell ref="A1:S1"/>
    <mergeCell ref="J3:L3"/>
    <mergeCell ref="M3:O3"/>
    <mergeCell ref="P3:P4"/>
    <mergeCell ref="Q3:Q4"/>
    <mergeCell ref="R3:R4"/>
    <mergeCell ref="B3:B4"/>
    <mergeCell ref="C3:C4"/>
    <mergeCell ref="D3:F3"/>
    <mergeCell ref="G3:I3"/>
    <mergeCell ref="A30:A33"/>
    <mergeCell ref="A5:A8"/>
    <mergeCell ref="A10:A13"/>
    <mergeCell ref="A15:A18"/>
    <mergeCell ref="A20:A23"/>
    <mergeCell ref="A25:A28"/>
  </mergeCells>
  <pageMargins left="0.3" right="0.2" top="0.34" bottom="0.31" header="0.35" footer="0.31496062992125984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7"/>
  <sheetViews>
    <sheetView showGridLines="0" showRowColHeaders="0" tabSelected="1" zoomScale="90" zoomScaleNormal="90" workbookViewId="0">
      <selection activeCell="W6" sqref="W6"/>
    </sheetView>
  </sheetViews>
  <sheetFormatPr defaultRowHeight="18.75"/>
  <cols>
    <col min="1" max="1" width="5.7109375" style="3" customWidth="1"/>
    <col min="2" max="2" width="22.7109375" style="6" customWidth="1"/>
    <col min="3" max="3" width="24.7109375" style="7" customWidth="1"/>
    <col min="4" max="5" width="6.7109375" style="4" customWidth="1"/>
    <col min="6" max="6" width="7.7109375" style="4" customWidth="1"/>
    <col min="7" max="7" width="6.7109375" style="4" customWidth="1"/>
    <col min="8" max="8" width="6.7109375" customWidth="1"/>
    <col min="9" max="9" width="7.7109375" customWidth="1"/>
    <col min="10" max="11" width="6.7109375" customWidth="1"/>
    <col min="12" max="12" width="7.7109375" customWidth="1"/>
    <col min="13" max="14" width="6.7109375" customWidth="1"/>
    <col min="15" max="15" width="7.7109375" customWidth="1"/>
    <col min="16" max="16" width="8.7109375" style="56" customWidth="1"/>
    <col min="17" max="17" width="7.7109375" style="28" customWidth="1"/>
    <col min="18" max="18" width="7.7109375" style="25" customWidth="1"/>
    <col min="19" max="19" width="5.7109375" customWidth="1"/>
  </cols>
  <sheetData>
    <row r="1" spans="1:19" ht="36" customHeight="1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27" customHeight="1" thickBot="1">
      <c r="A2" s="1"/>
      <c r="B2" s="5"/>
      <c r="C2" s="5"/>
      <c r="D2" s="2"/>
      <c r="E2" s="2"/>
      <c r="F2" s="2"/>
      <c r="G2" s="2"/>
    </row>
    <row r="3" spans="1:19" ht="18" customHeight="1">
      <c r="A3" s="110"/>
      <c r="B3" s="103" t="s">
        <v>2</v>
      </c>
      <c r="C3" s="103" t="s">
        <v>4</v>
      </c>
      <c r="D3" s="105" t="s">
        <v>5</v>
      </c>
      <c r="E3" s="105"/>
      <c r="F3" s="105"/>
      <c r="G3" s="96" t="s">
        <v>6</v>
      </c>
      <c r="H3" s="96"/>
      <c r="I3" s="96"/>
      <c r="J3" s="96" t="s">
        <v>7</v>
      </c>
      <c r="K3" s="96"/>
      <c r="L3" s="96"/>
      <c r="M3" s="96" t="s">
        <v>8</v>
      </c>
      <c r="N3" s="96"/>
      <c r="O3" s="96"/>
      <c r="P3" s="112" t="s">
        <v>1</v>
      </c>
      <c r="Q3" s="114" t="s">
        <v>0</v>
      </c>
      <c r="R3" s="106" t="s">
        <v>3</v>
      </c>
      <c r="S3" s="108" t="s">
        <v>9</v>
      </c>
    </row>
    <row r="4" spans="1:19" ht="18" customHeight="1" thickBot="1">
      <c r="A4" s="111"/>
      <c r="B4" s="104"/>
      <c r="C4" s="104"/>
      <c r="D4" s="49" t="s">
        <v>0</v>
      </c>
      <c r="E4" s="49" t="s">
        <v>3</v>
      </c>
      <c r="F4" s="36" t="s">
        <v>1</v>
      </c>
      <c r="G4" s="50" t="s">
        <v>0</v>
      </c>
      <c r="H4" s="50" t="s">
        <v>3</v>
      </c>
      <c r="I4" s="37" t="s">
        <v>1</v>
      </c>
      <c r="J4" s="50" t="s">
        <v>0</v>
      </c>
      <c r="K4" s="50" t="s">
        <v>3</v>
      </c>
      <c r="L4" s="37" t="s">
        <v>1</v>
      </c>
      <c r="M4" s="50" t="s">
        <v>0</v>
      </c>
      <c r="N4" s="50" t="s">
        <v>3</v>
      </c>
      <c r="O4" s="37" t="s">
        <v>1</v>
      </c>
      <c r="P4" s="113"/>
      <c r="Q4" s="115"/>
      <c r="R4" s="107"/>
      <c r="S4" s="109"/>
    </row>
    <row r="5" spans="1:19" s="6" customFormat="1" ht="24" customHeight="1">
      <c r="A5" s="116" t="s">
        <v>10</v>
      </c>
      <c r="B5" s="117" t="s">
        <v>51</v>
      </c>
      <c r="C5" s="122" t="s">
        <v>35</v>
      </c>
      <c r="D5" s="31">
        <v>87</v>
      </c>
      <c r="E5" s="31">
        <v>54</v>
      </c>
      <c r="F5" s="38">
        <f t="shared" ref="F5:F26" si="0">SUM(D5:E5)</f>
        <v>141</v>
      </c>
      <c r="G5" s="31">
        <v>95</v>
      </c>
      <c r="H5" s="30">
        <v>50</v>
      </c>
      <c r="I5" s="40">
        <f t="shared" ref="I5:I26" si="1">SUM(G5:H5)</f>
        <v>145</v>
      </c>
      <c r="J5" s="32">
        <v>96</v>
      </c>
      <c r="K5" s="32">
        <v>45</v>
      </c>
      <c r="L5" s="40">
        <f t="shared" ref="L5:L26" si="2">SUM(J5:K5)</f>
        <v>141</v>
      </c>
      <c r="M5" s="32">
        <v>98</v>
      </c>
      <c r="N5" s="32">
        <v>44</v>
      </c>
      <c r="O5" s="40">
        <f t="shared" ref="O5:O26" si="3">SUM(M5:N5)</f>
        <v>142</v>
      </c>
      <c r="P5" s="57">
        <f t="shared" ref="P5:P26" si="4">SUM(F5,I5,L5,O5)</f>
        <v>569</v>
      </c>
      <c r="Q5" s="60">
        <f t="shared" ref="Q5:Q26" si="5">SUM(D5,G5,J5,M5)</f>
        <v>376</v>
      </c>
      <c r="R5" s="61">
        <f t="shared" ref="R5:R26" si="6">SUM(E5,H5,K5,N5)</f>
        <v>193</v>
      </c>
      <c r="S5" s="62">
        <v>1</v>
      </c>
    </row>
    <row r="6" spans="1:19" s="6" customFormat="1" ht="24" customHeight="1">
      <c r="A6" s="118" t="s">
        <v>11</v>
      </c>
      <c r="B6" s="119" t="s">
        <v>45</v>
      </c>
      <c r="C6" s="123" t="s">
        <v>46</v>
      </c>
      <c r="D6" s="16">
        <v>88</v>
      </c>
      <c r="E6" s="16">
        <v>45</v>
      </c>
      <c r="F6" s="39">
        <f t="shared" si="0"/>
        <v>133</v>
      </c>
      <c r="G6" s="16">
        <v>89</v>
      </c>
      <c r="H6" s="12">
        <v>54</v>
      </c>
      <c r="I6" s="41">
        <f t="shared" si="1"/>
        <v>143</v>
      </c>
      <c r="J6" s="12">
        <v>98</v>
      </c>
      <c r="K6" s="12">
        <v>49</v>
      </c>
      <c r="L6" s="41">
        <f t="shared" si="2"/>
        <v>147</v>
      </c>
      <c r="M6" s="12">
        <v>95</v>
      </c>
      <c r="N6" s="12">
        <v>36</v>
      </c>
      <c r="O6" s="41">
        <f t="shared" si="3"/>
        <v>131</v>
      </c>
      <c r="P6" s="58">
        <f t="shared" si="4"/>
        <v>554</v>
      </c>
      <c r="Q6" s="63">
        <f t="shared" si="5"/>
        <v>370</v>
      </c>
      <c r="R6" s="64">
        <f t="shared" si="6"/>
        <v>184</v>
      </c>
      <c r="S6" s="65">
        <v>3</v>
      </c>
    </row>
    <row r="7" spans="1:19" s="6" customFormat="1" ht="24" customHeight="1">
      <c r="A7" s="118" t="s">
        <v>12</v>
      </c>
      <c r="B7" s="119" t="s">
        <v>40</v>
      </c>
      <c r="C7" s="123" t="s">
        <v>36</v>
      </c>
      <c r="D7" s="10">
        <v>94</v>
      </c>
      <c r="E7" s="10">
        <v>45</v>
      </c>
      <c r="F7" s="39">
        <f t="shared" si="0"/>
        <v>139</v>
      </c>
      <c r="G7" s="10">
        <v>87</v>
      </c>
      <c r="H7" s="9">
        <v>54</v>
      </c>
      <c r="I7" s="41">
        <f t="shared" si="1"/>
        <v>141</v>
      </c>
      <c r="J7" s="12">
        <v>98</v>
      </c>
      <c r="K7" s="12">
        <v>44</v>
      </c>
      <c r="L7" s="41">
        <f t="shared" si="2"/>
        <v>142</v>
      </c>
      <c r="M7" s="12">
        <v>95</v>
      </c>
      <c r="N7" s="12">
        <v>36</v>
      </c>
      <c r="O7" s="41">
        <f t="shared" si="3"/>
        <v>131</v>
      </c>
      <c r="P7" s="58">
        <f t="shared" si="4"/>
        <v>553</v>
      </c>
      <c r="Q7" s="63">
        <f t="shared" si="5"/>
        <v>374</v>
      </c>
      <c r="R7" s="64">
        <f t="shared" si="6"/>
        <v>179</v>
      </c>
      <c r="S7" s="65">
        <v>5</v>
      </c>
    </row>
    <row r="8" spans="1:19" s="6" customFormat="1" ht="24" customHeight="1" thickBot="1">
      <c r="A8" s="120" t="s">
        <v>13</v>
      </c>
      <c r="B8" s="121" t="s">
        <v>60</v>
      </c>
      <c r="C8" s="124" t="s">
        <v>44</v>
      </c>
      <c r="D8" s="74">
        <v>93</v>
      </c>
      <c r="E8" s="74">
        <v>54</v>
      </c>
      <c r="F8" s="46">
        <f t="shared" si="0"/>
        <v>147</v>
      </c>
      <c r="G8" s="74">
        <v>92</v>
      </c>
      <c r="H8" s="48">
        <v>44</v>
      </c>
      <c r="I8" s="47">
        <f t="shared" si="1"/>
        <v>136</v>
      </c>
      <c r="J8" s="48">
        <v>78</v>
      </c>
      <c r="K8" s="48">
        <v>58</v>
      </c>
      <c r="L8" s="47">
        <f t="shared" si="2"/>
        <v>136</v>
      </c>
      <c r="M8" s="48">
        <v>94</v>
      </c>
      <c r="N8" s="48">
        <v>35</v>
      </c>
      <c r="O8" s="47">
        <f t="shared" si="3"/>
        <v>129</v>
      </c>
      <c r="P8" s="59">
        <f t="shared" si="4"/>
        <v>548</v>
      </c>
      <c r="Q8" s="66">
        <f t="shared" si="5"/>
        <v>357</v>
      </c>
      <c r="R8" s="67">
        <f t="shared" si="6"/>
        <v>191</v>
      </c>
      <c r="S8" s="68">
        <v>6</v>
      </c>
    </row>
    <row r="9" spans="1:19" s="6" customFormat="1" ht="24" customHeight="1" thickTop="1">
      <c r="A9" s="55" t="s">
        <v>14</v>
      </c>
      <c r="B9" s="45" t="s">
        <v>47</v>
      </c>
      <c r="C9" s="31" t="s">
        <v>70</v>
      </c>
      <c r="D9" s="31">
        <v>83</v>
      </c>
      <c r="E9" s="31">
        <v>68</v>
      </c>
      <c r="F9" s="38">
        <f t="shared" si="0"/>
        <v>151</v>
      </c>
      <c r="G9" s="31">
        <v>81</v>
      </c>
      <c r="H9" s="30">
        <v>45</v>
      </c>
      <c r="I9" s="40">
        <f t="shared" si="1"/>
        <v>126</v>
      </c>
      <c r="J9" s="32">
        <v>106</v>
      </c>
      <c r="K9" s="32">
        <v>42</v>
      </c>
      <c r="L9" s="40">
        <f t="shared" si="2"/>
        <v>148</v>
      </c>
      <c r="M9" s="32">
        <v>86</v>
      </c>
      <c r="N9" s="32">
        <v>36</v>
      </c>
      <c r="O9" s="40">
        <f t="shared" si="3"/>
        <v>122</v>
      </c>
      <c r="P9" s="57">
        <f t="shared" si="4"/>
        <v>547</v>
      </c>
      <c r="Q9" s="60">
        <f t="shared" si="5"/>
        <v>356</v>
      </c>
      <c r="R9" s="61">
        <f t="shared" si="6"/>
        <v>191</v>
      </c>
      <c r="S9" s="62">
        <v>1</v>
      </c>
    </row>
    <row r="10" spans="1:19" s="6" customFormat="1" ht="24" customHeight="1">
      <c r="A10" s="54" t="s">
        <v>15</v>
      </c>
      <c r="B10" s="73" t="s">
        <v>71</v>
      </c>
      <c r="C10" s="9" t="s">
        <v>33</v>
      </c>
      <c r="D10" s="10">
        <v>88</v>
      </c>
      <c r="E10" s="10">
        <v>59</v>
      </c>
      <c r="F10" s="39">
        <f t="shared" si="0"/>
        <v>147</v>
      </c>
      <c r="G10" s="9">
        <v>91</v>
      </c>
      <c r="H10" s="12">
        <v>36</v>
      </c>
      <c r="I10" s="41">
        <f t="shared" si="1"/>
        <v>127</v>
      </c>
      <c r="J10" s="12">
        <v>84</v>
      </c>
      <c r="K10" s="12">
        <v>44</v>
      </c>
      <c r="L10" s="41">
        <f t="shared" si="2"/>
        <v>128</v>
      </c>
      <c r="M10" s="12">
        <v>93</v>
      </c>
      <c r="N10" s="12">
        <v>43</v>
      </c>
      <c r="O10" s="41">
        <f t="shared" si="3"/>
        <v>136</v>
      </c>
      <c r="P10" s="58">
        <f t="shared" si="4"/>
        <v>538</v>
      </c>
      <c r="Q10" s="63">
        <f t="shared" si="5"/>
        <v>356</v>
      </c>
      <c r="R10" s="64">
        <f t="shared" si="6"/>
        <v>182</v>
      </c>
      <c r="S10" s="65">
        <v>6</v>
      </c>
    </row>
    <row r="11" spans="1:19" s="6" customFormat="1" ht="24" customHeight="1">
      <c r="A11" s="54" t="s">
        <v>16</v>
      </c>
      <c r="B11" s="15" t="s">
        <v>42</v>
      </c>
      <c r="C11" s="16" t="s">
        <v>34</v>
      </c>
      <c r="D11" s="16">
        <v>95</v>
      </c>
      <c r="E11" s="16">
        <v>35</v>
      </c>
      <c r="F11" s="39">
        <f t="shared" si="0"/>
        <v>130</v>
      </c>
      <c r="G11" s="16">
        <v>93</v>
      </c>
      <c r="H11" s="12">
        <v>44</v>
      </c>
      <c r="I11" s="41">
        <f t="shared" si="1"/>
        <v>137</v>
      </c>
      <c r="J11" s="12">
        <v>82</v>
      </c>
      <c r="K11" s="12">
        <v>51</v>
      </c>
      <c r="L11" s="41">
        <f t="shared" si="2"/>
        <v>133</v>
      </c>
      <c r="M11" s="12">
        <v>73</v>
      </c>
      <c r="N11" s="12">
        <v>61</v>
      </c>
      <c r="O11" s="41">
        <f t="shared" si="3"/>
        <v>134</v>
      </c>
      <c r="P11" s="58">
        <f t="shared" si="4"/>
        <v>534</v>
      </c>
      <c r="Q11" s="63">
        <f t="shared" si="5"/>
        <v>343</v>
      </c>
      <c r="R11" s="64">
        <f t="shared" si="6"/>
        <v>191</v>
      </c>
      <c r="S11" s="65">
        <v>3</v>
      </c>
    </row>
    <row r="12" spans="1:19" s="6" customFormat="1" ht="24" customHeight="1">
      <c r="A12" s="54" t="s">
        <v>17</v>
      </c>
      <c r="B12" s="14" t="s">
        <v>49</v>
      </c>
      <c r="C12" s="10" t="s">
        <v>50</v>
      </c>
      <c r="D12" s="10">
        <v>106</v>
      </c>
      <c r="E12" s="10">
        <v>26</v>
      </c>
      <c r="F12" s="39">
        <f t="shared" si="0"/>
        <v>132</v>
      </c>
      <c r="G12" s="10">
        <v>89</v>
      </c>
      <c r="H12" s="9">
        <v>41</v>
      </c>
      <c r="I12" s="41">
        <f t="shared" si="1"/>
        <v>130</v>
      </c>
      <c r="J12" s="12">
        <v>93</v>
      </c>
      <c r="K12" s="12">
        <v>26</v>
      </c>
      <c r="L12" s="41">
        <f t="shared" si="2"/>
        <v>119</v>
      </c>
      <c r="M12" s="12">
        <v>104</v>
      </c>
      <c r="N12" s="12">
        <v>45</v>
      </c>
      <c r="O12" s="41">
        <f t="shared" si="3"/>
        <v>149</v>
      </c>
      <c r="P12" s="58">
        <f t="shared" si="4"/>
        <v>530</v>
      </c>
      <c r="Q12" s="63">
        <f t="shared" si="5"/>
        <v>392</v>
      </c>
      <c r="R12" s="64">
        <f t="shared" si="6"/>
        <v>138</v>
      </c>
      <c r="S12" s="65">
        <v>8</v>
      </c>
    </row>
    <row r="13" spans="1:19" s="6" customFormat="1" ht="24" customHeight="1">
      <c r="A13" s="54" t="s">
        <v>18</v>
      </c>
      <c r="B13" s="8" t="s">
        <v>62</v>
      </c>
      <c r="C13" s="9" t="s">
        <v>37</v>
      </c>
      <c r="D13" s="10">
        <v>88</v>
      </c>
      <c r="E13" s="10">
        <v>48</v>
      </c>
      <c r="F13" s="39">
        <f t="shared" si="0"/>
        <v>136</v>
      </c>
      <c r="G13" s="9">
        <v>80</v>
      </c>
      <c r="H13" s="12">
        <v>44</v>
      </c>
      <c r="I13" s="41">
        <f t="shared" si="1"/>
        <v>124</v>
      </c>
      <c r="J13" s="12">
        <v>98</v>
      </c>
      <c r="K13" s="12">
        <v>43</v>
      </c>
      <c r="L13" s="41">
        <f t="shared" si="2"/>
        <v>141</v>
      </c>
      <c r="M13" s="12">
        <v>86</v>
      </c>
      <c r="N13" s="12">
        <v>34</v>
      </c>
      <c r="O13" s="41">
        <f t="shared" si="3"/>
        <v>120</v>
      </c>
      <c r="P13" s="58">
        <f t="shared" si="4"/>
        <v>521</v>
      </c>
      <c r="Q13" s="63">
        <f t="shared" si="5"/>
        <v>352</v>
      </c>
      <c r="R13" s="64">
        <f t="shared" si="6"/>
        <v>169</v>
      </c>
      <c r="S13" s="65">
        <v>7</v>
      </c>
    </row>
    <row r="14" spans="1:19" s="6" customFormat="1" ht="24" customHeight="1">
      <c r="A14" s="54" t="s">
        <v>19</v>
      </c>
      <c r="B14" s="8" t="s">
        <v>67</v>
      </c>
      <c r="C14" s="9" t="s">
        <v>38</v>
      </c>
      <c r="D14" s="10">
        <v>94</v>
      </c>
      <c r="E14" s="10">
        <v>34</v>
      </c>
      <c r="F14" s="39">
        <f t="shared" si="0"/>
        <v>128</v>
      </c>
      <c r="G14" s="9">
        <v>104</v>
      </c>
      <c r="H14" s="12">
        <v>36</v>
      </c>
      <c r="I14" s="41">
        <f t="shared" si="1"/>
        <v>140</v>
      </c>
      <c r="J14" s="12">
        <v>83</v>
      </c>
      <c r="K14" s="12">
        <v>43</v>
      </c>
      <c r="L14" s="41">
        <f t="shared" si="2"/>
        <v>126</v>
      </c>
      <c r="M14" s="12">
        <v>84</v>
      </c>
      <c r="N14" s="12">
        <v>36</v>
      </c>
      <c r="O14" s="41">
        <f t="shared" si="3"/>
        <v>120</v>
      </c>
      <c r="P14" s="58">
        <f t="shared" si="4"/>
        <v>514</v>
      </c>
      <c r="Q14" s="63">
        <f t="shared" si="5"/>
        <v>365</v>
      </c>
      <c r="R14" s="64">
        <f t="shared" si="6"/>
        <v>149</v>
      </c>
      <c r="S14" s="65">
        <v>7</v>
      </c>
    </row>
    <row r="15" spans="1:19" s="6" customFormat="1" ht="24" customHeight="1">
      <c r="A15" s="54" t="s">
        <v>20</v>
      </c>
      <c r="B15" s="14" t="s">
        <v>58</v>
      </c>
      <c r="C15" s="10" t="s">
        <v>33</v>
      </c>
      <c r="D15" s="10">
        <v>94</v>
      </c>
      <c r="E15" s="10">
        <v>36</v>
      </c>
      <c r="F15" s="39">
        <f t="shared" si="0"/>
        <v>130</v>
      </c>
      <c r="G15" s="10">
        <v>104</v>
      </c>
      <c r="H15" s="9">
        <v>53</v>
      </c>
      <c r="I15" s="41">
        <f t="shared" si="1"/>
        <v>157</v>
      </c>
      <c r="J15" s="12">
        <v>84</v>
      </c>
      <c r="K15" s="12">
        <v>18</v>
      </c>
      <c r="L15" s="41">
        <f t="shared" si="2"/>
        <v>102</v>
      </c>
      <c r="M15" s="12">
        <v>89</v>
      </c>
      <c r="N15" s="12">
        <v>35</v>
      </c>
      <c r="O15" s="41">
        <f t="shared" si="3"/>
        <v>124</v>
      </c>
      <c r="P15" s="58">
        <f t="shared" si="4"/>
        <v>513</v>
      </c>
      <c r="Q15" s="63">
        <f t="shared" si="5"/>
        <v>371</v>
      </c>
      <c r="R15" s="64">
        <f t="shared" si="6"/>
        <v>142</v>
      </c>
      <c r="S15" s="65">
        <v>10</v>
      </c>
    </row>
    <row r="16" spans="1:19" s="6" customFormat="1" ht="24" customHeight="1">
      <c r="A16" s="54" t="s">
        <v>21</v>
      </c>
      <c r="B16" s="14" t="s">
        <v>65</v>
      </c>
      <c r="C16" s="10" t="s">
        <v>37</v>
      </c>
      <c r="D16" s="10">
        <v>74</v>
      </c>
      <c r="E16" s="10">
        <v>41</v>
      </c>
      <c r="F16" s="39">
        <f t="shared" si="0"/>
        <v>115</v>
      </c>
      <c r="G16" s="10">
        <v>86</v>
      </c>
      <c r="H16" s="9">
        <v>33</v>
      </c>
      <c r="I16" s="41">
        <f t="shared" si="1"/>
        <v>119</v>
      </c>
      <c r="J16" s="12">
        <v>85</v>
      </c>
      <c r="K16" s="12">
        <v>53</v>
      </c>
      <c r="L16" s="41">
        <f t="shared" si="2"/>
        <v>138</v>
      </c>
      <c r="M16" s="12">
        <v>93</v>
      </c>
      <c r="N16" s="12">
        <v>44</v>
      </c>
      <c r="O16" s="41">
        <f t="shared" si="3"/>
        <v>137</v>
      </c>
      <c r="P16" s="58">
        <f t="shared" si="4"/>
        <v>509</v>
      </c>
      <c r="Q16" s="63">
        <f t="shared" si="5"/>
        <v>338</v>
      </c>
      <c r="R16" s="64">
        <f t="shared" si="6"/>
        <v>171</v>
      </c>
      <c r="S16" s="65">
        <v>14</v>
      </c>
    </row>
    <row r="17" spans="1:19" s="6" customFormat="1" ht="24" customHeight="1">
      <c r="A17" s="54" t="s">
        <v>22</v>
      </c>
      <c r="B17" s="14" t="s">
        <v>56</v>
      </c>
      <c r="C17" s="10" t="s">
        <v>52</v>
      </c>
      <c r="D17" s="10">
        <v>94</v>
      </c>
      <c r="E17" s="10">
        <v>35</v>
      </c>
      <c r="F17" s="39">
        <f t="shared" si="0"/>
        <v>129</v>
      </c>
      <c r="G17" s="10">
        <v>91</v>
      </c>
      <c r="H17" s="9">
        <v>43</v>
      </c>
      <c r="I17" s="41">
        <f t="shared" si="1"/>
        <v>134</v>
      </c>
      <c r="J17" s="12">
        <v>82</v>
      </c>
      <c r="K17" s="12">
        <v>54</v>
      </c>
      <c r="L17" s="41">
        <f t="shared" si="2"/>
        <v>136</v>
      </c>
      <c r="M17" s="12">
        <v>74</v>
      </c>
      <c r="N17" s="12">
        <v>36</v>
      </c>
      <c r="O17" s="41">
        <f t="shared" si="3"/>
        <v>110</v>
      </c>
      <c r="P17" s="58">
        <f t="shared" si="4"/>
        <v>509</v>
      </c>
      <c r="Q17" s="63">
        <f t="shared" si="5"/>
        <v>341</v>
      </c>
      <c r="R17" s="64">
        <f t="shared" si="6"/>
        <v>168</v>
      </c>
      <c r="S17" s="65">
        <v>7</v>
      </c>
    </row>
    <row r="18" spans="1:19" s="6" customFormat="1" ht="24" customHeight="1">
      <c r="A18" s="54" t="s">
        <v>23</v>
      </c>
      <c r="B18" s="8" t="s">
        <v>43</v>
      </c>
      <c r="C18" s="9" t="s">
        <v>34</v>
      </c>
      <c r="D18" s="10">
        <v>101</v>
      </c>
      <c r="E18" s="10">
        <v>36</v>
      </c>
      <c r="F18" s="39">
        <f t="shared" si="0"/>
        <v>137</v>
      </c>
      <c r="G18" s="9">
        <v>74</v>
      </c>
      <c r="H18" s="9">
        <v>26</v>
      </c>
      <c r="I18" s="41">
        <f t="shared" si="1"/>
        <v>100</v>
      </c>
      <c r="J18" s="12">
        <v>84</v>
      </c>
      <c r="K18" s="12">
        <v>41</v>
      </c>
      <c r="L18" s="41">
        <f t="shared" si="2"/>
        <v>125</v>
      </c>
      <c r="M18" s="12">
        <v>88</v>
      </c>
      <c r="N18" s="12">
        <v>45</v>
      </c>
      <c r="O18" s="41">
        <f t="shared" si="3"/>
        <v>133</v>
      </c>
      <c r="P18" s="58">
        <f t="shared" si="4"/>
        <v>495</v>
      </c>
      <c r="Q18" s="63">
        <f t="shared" si="5"/>
        <v>347</v>
      </c>
      <c r="R18" s="64">
        <f t="shared" si="6"/>
        <v>148</v>
      </c>
      <c r="S18" s="65">
        <v>6</v>
      </c>
    </row>
    <row r="19" spans="1:19" s="6" customFormat="1" ht="24" customHeight="1">
      <c r="A19" s="54" t="s">
        <v>24</v>
      </c>
      <c r="B19" s="14" t="s">
        <v>61</v>
      </c>
      <c r="C19" s="10" t="s">
        <v>44</v>
      </c>
      <c r="D19" s="10">
        <v>81</v>
      </c>
      <c r="E19" s="10">
        <v>41</v>
      </c>
      <c r="F19" s="39">
        <f t="shared" si="0"/>
        <v>122</v>
      </c>
      <c r="G19" s="10">
        <v>88</v>
      </c>
      <c r="H19" s="9">
        <v>34</v>
      </c>
      <c r="I19" s="41">
        <f t="shared" si="1"/>
        <v>122</v>
      </c>
      <c r="J19" s="12">
        <v>89</v>
      </c>
      <c r="K19" s="12">
        <v>44</v>
      </c>
      <c r="L19" s="41">
        <f t="shared" si="2"/>
        <v>133</v>
      </c>
      <c r="M19" s="12">
        <v>91</v>
      </c>
      <c r="N19" s="12">
        <v>27</v>
      </c>
      <c r="O19" s="41">
        <f t="shared" si="3"/>
        <v>118</v>
      </c>
      <c r="P19" s="58">
        <f t="shared" si="4"/>
        <v>495</v>
      </c>
      <c r="Q19" s="63">
        <f t="shared" si="5"/>
        <v>349</v>
      </c>
      <c r="R19" s="64">
        <f t="shared" si="6"/>
        <v>146</v>
      </c>
      <c r="S19" s="65">
        <v>8</v>
      </c>
    </row>
    <row r="20" spans="1:19" s="6" customFormat="1" ht="24" customHeight="1">
      <c r="A20" s="54" t="s">
        <v>25</v>
      </c>
      <c r="B20" s="14" t="s">
        <v>63</v>
      </c>
      <c r="C20" s="10" t="s">
        <v>37</v>
      </c>
      <c r="D20" s="10">
        <v>79</v>
      </c>
      <c r="E20" s="10">
        <v>33</v>
      </c>
      <c r="F20" s="39">
        <f t="shared" si="0"/>
        <v>112</v>
      </c>
      <c r="G20" s="10">
        <v>80</v>
      </c>
      <c r="H20" s="9">
        <v>62</v>
      </c>
      <c r="I20" s="41">
        <f t="shared" si="1"/>
        <v>142</v>
      </c>
      <c r="J20" s="12">
        <v>75</v>
      </c>
      <c r="K20" s="12">
        <v>45</v>
      </c>
      <c r="L20" s="41">
        <f t="shared" si="2"/>
        <v>120</v>
      </c>
      <c r="M20" s="12">
        <v>82</v>
      </c>
      <c r="N20" s="12">
        <v>36</v>
      </c>
      <c r="O20" s="41">
        <f t="shared" si="3"/>
        <v>118</v>
      </c>
      <c r="P20" s="58">
        <f t="shared" si="4"/>
        <v>492</v>
      </c>
      <c r="Q20" s="63">
        <f t="shared" si="5"/>
        <v>316</v>
      </c>
      <c r="R20" s="64">
        <f t="shared" si="6"/>
        <v>176</v>
      </c>
      <c r="S20" s="65">
        <v>8</v>
      </c>
    </row>
    <row r="21" spans="1:19" s="6" customFormat="1" ht="24" customHeight="1">
      <c r="A21" s="54" t="s">
        <v>26</v>
      </c>
      <c r="B21" s="14" t="s">
        <v>55</v>
      </c>
      <c r="C21" s="10" t="s">
        <v>72</v>
      </c>
      <c r="D21" s="10">
        <v>90</v>
      </c>
      <c r="E21" s="10">
        <v>53</v>
      </c>
      <c r="F21" s="39">
        <f t="shared" si="0"/>
        <v>143</v>
      </c>
      <c r="G21" s="10">
        <v>79</v>
      </c>
      <c r="H21" s="9">
        <v>18</v>
      </c>
      <c r="I21" s="41">
        <f t="shared" si="1"/>
        <v>97</v>
      </c>
      <c r="J21" s="12">
        <v>85</v>
      </c>
      <c r="K21" s="12">
        <v>35</v>
      </c>
      <c r="L21" s="41">
        <f t="shared" si="2"/>
        <v>120</v>
      </c>
      <c r="M21" s="12">
        <v>85</v>
      </c>
      <c r="N21" s="12">
        <v>44</v>
      </c>
      <c r="O21" s="41">
        <f t="shared" si="3"/>
        <v>129</v>
      </c>
      <c r="P21" s="58">
        <f t="shared" si="4"/>
        <v>489</v>
      </c>
      <c r="Q21" s="63">
        <f t="shared" si="5"/>
        <v>339</v>
      </c>
      <c r="R21" s="64">
        <f t="shared" si="6"/>
        <v>150</v>
      </c>
      <c r="S21" s="65">
        <v>14</v>
      </c>
    </row>
    <row r="22" spans="1:19" s="6" customFormat="1" ht="24" customHeight="1">
      <c r="A22" s="54" t="s">
        <v>27</v>
      </c>
      <c r="B22" s="14" t="s">
        <v>68</v>
      </c>
      <c r="C22" s="10" t="s">
        <v>38</v>
      </c>
      <c r="D22" s="10">
        <v>75</v>
      </c>
      <c r="E22" s="10">
        <v>27</v>
      </c>
      <c r="F22" s="39">
        <f t="shared" si="0"/>
        <v>102</v>
      </c>
      <c r="G22" s="10">
        <v>81</v>
      </c>
      <c r="H22" s="9">
        <v>42</v>
      </c>
      <c r="I22" s="41">
        <f t="shared" si="1"/>
        <v>123</v>
      </c>
      <c r="J22" s="12">
        <v>90</v>
      </c>
      <c r="K22" s="12">
        <v>43</v>
      </c>
      <c r="L22" s="41">
        <f t="shared" si="2"/>
        <v>133</v>
      </c>
      <c r="M22" s="12">
        <v>84</v>
      </c>
      <c r="N22" s="12">
        <v>40</v>
      </c>
      <c r="O22" s="41">
        <f t="shared" si="3"/>
        <v>124</v>
      </c>
      <c r="P22" s="58">
        <f t="shared" si="4"/>
        <v>482</v>
      </c>
      <c r="Q22" s="63">
        <f t="shared" si="5"/>
        <v>330</v>
      </c>
      <c r="R22" s="64">
        <f t="shared" si="6"/>
        <v>152</v>
      </c>
      <c r="S22" s="65">
        <v>12</v>
      </c>
    </row>
    <row r="23" spans="1:19" s="6" customFormat="1" ht="24" customHeight="1">
      <c r="A23" s="54" t="s">
        <v>28</v>
      </c>
      <c r="B23" s="8" t="s">
        <v>41</v>
      </c>
      <c r="C23" s="9" t="s">
        <v>36</v>
      </c>
      <c r="D23" s="10">
        <v>100</v>
      </c>
      <c r="E23" s="10">
        <v>35</v>
      </c>
      <c r="F23" s="39">
        <f t="shared" si="0"/>
        <v>135</v>
      </c>
      <c r="G23" s="9">
        <v>77</v>
      </c>
      <c r="H23" s="9">
        <v>35</v>
      </c>
      <c r="I23" s="41">
        <f t="shared" si="1"/>
        <v>112</v>
      </c>
      <c r="J23" s="12">
        <v>82</v>
      </c>
      <c r="K23" s="12">
        <v>27</v>
      </c>
      <c r="L23" s="41">
        <f t="shared" si="2"/>
        <v>109</v>
      </c>
      <c r="M23" s="12">
        <v>99</v>
      </c>
      <c r="N23" s="12">
        <v>26</v>
      </c>
      <c r="O23" s="41">
        <f t="shared" si="3"/>
        <v>125</v>
      </c>
      <c r="P23" s="58">
        <f t="shared" si="4"/>
        <v>481</v>
      </c>
      <c r="Q23" s="63">
        <f t="shared" si="5"/>
        <v>358</v>
      </c>
      <c r="R23" s="64">
        <f t="shared" si="6"/>
        <v>123</v>
      </c>
      <c r="S23" s="65">
        <v>12</v>
      </c>
    </row>
    <row r="24" spans="1:19" s="6" customFormat="1" ht="24" customHeight="1">
      <c r="A24" s="54" t="s">
        <v>29</v>
      </c>
      <c r="B24" s="8" t="s">
        <v>57</v>
      </c>
      <c r="C24" s="9" t="s">
        <v>33</v>
      </c>
      <c r="D24" s="10">
        <v>75</v>
      </c>
      <c r="E24" s="10">
        <v>27</v>
      </c>
      <c r="F24" s="39">
        <f t="shared" si="0"/>
        <v>102</v>
      </c>
      <c r="G24" s="9">
        <v>84</v>
      </c>
      <c r="H24" s="12">
        <v>43</v>
      </c>
      <c r="I24" s="41">
        <f t="shared" si="1"/>
        <v>127</v>
      </c>
      <c r="J24" s="12">
        <v>72</v>
      </c>
      <c r="K24" s="12">
        <v>45</v>
      </c>
      <c r="L24" s="41">
        <f t="shared" si="2"/>
        <v>117</v>
      </c>
      <c r="M24" s="12">
        <v>88</v>
      </c>
      <c r="N24" s="12">
        <v>38</v>
      </c>
      <c r="O24" s="41">
        <f t="shared" si="3"/>
        <v>126</v>
      </c>
      <c r="P24" s="58">
        <f t="shared" si="4"/>
        <v>472</v>
      </c>
      <c r="Q24" s="63">
        <f t="shared" si="5"/>
        <v>319</v>
      </c>
      <c r="R24" s="64">
        <f t="shared" si="6"/>
        <v>153</v>
      </c>
      <c r="S24" s="65">
        <v>8</v>
      </c>
    </row>
    <row r="25" spans="1:19" s="6" customFormat="1" ht="24" customHeight="1">
      <c r="A25" s="54" t="s">
        <v>30</v>
      </c>
      <c r="B25" s="8" t="s">
        <v>69</v>
      </c>
      <c r="C25" s="9" t="s">
        <v>38</v>
      </c>
      <c r="D25" s="10">
        <v>96</v>
      </c>
      <c r="E25" s="10">
        <v>27</v>
      </c>
      <c r="F25" s="39">
        <f t="shared" si="0"/>
        <v>123</v>
      </c>
      <c r="G25" s="9">
        <v>77</v>
      </c>
      <c r="H25" s="12">
        <v>26</v>
      </c>
      <c r="I25" s="41">
        <f t="shared" si="1"/>
        <v>103</v>
      </c>
      <c r="J25" s="12">
        <v>87</v>
      </c>
      <c r="K25" s="12">
        <v>34</v>
      </c>
      <c r="L25" s="41">
        <f t="shared" si="2"/>
        <v>121</v>
      </c>
      <c r="M25" s="12">
        <v>90</v>
      </c>
      <c r="N25" s="12">
        <v>34</v>
      </c>
      <c r="O25" s="41">
        <f t="shared" si="3"/>
        <v>124</v>
      </c>
      <c r="P25" s="58">
        <f t="shared" si="4"/>
        <v>471</v>
      </c>
      <c r="Q25" s="63">
        <f t="shared" si="5"/>
        <v>350</v>
      </c>
      <c r="R25" s="64">
        <f t="shared" si="6"/>
        <v>121</v>
      </c>
      <c r="S25" s="65">
        <v>10</v>
      </c>
    </row>
    <row r="26" spans="1:19" s="6" customFormat="1" ht="24" customHeight="1">
      <c r="A26" s="54" t="s">
        <v>31</v>
      </c>
      <c r="B26" s="8" t="s">
        <v>64</v>
      </c>
      <c r="C26" s="9" t="s">
        <v>37</v>
      </c>
      <c r="D26" s="10">
        <v>77</v>
      </c>
      <c r="E26" s="10">
        <v>31</v>
      </c>
      <c r="F26" s="39">
        <f t="shared" si="0"/>
        <v>108</v>
      </c>
      <c r="G26" s="9">
        <v>78</v>
      </c>
      <c r="H26" s="12">
        <v>27</v>
      </c>
      <c r="I26" s="41">
        <f t="shared" si="1"/>
        <v>105</v>
      </c>
      <c r="J26" s="12">
        <v>71</v>
      </c>
      <c r="K26" s="12">
        <v>44</v>
      </c>
      <c r="L26" s="41">
        <f t="shared" si="2"/>
        <v>115</v>
      </c>
      <c r="M26" s="12">
        <v>96</v>
      </c>
      <c r="N26" s="12">
        <v>34</v>
      </c>
      <c r="O26" s="41">
        <f t="shared" si="3"/>
        <v>130</v>
      </c>
      <c r="P26" s="58">
        <f t="shared" si="4"/>
        <v>458</v>
      </c>
      <c r="Q26" s="63">
        <f t="shared" si="5"/>
        <v>322</v>
      </c>
      <c r="R26" s="64">
        <f t="shared" si="6"/>
        <v>136</v>
      </c>
      <c r="S26" s="65">
        <v>15</v>
      </c>
    </row>
    <row r="27" spans="1:19" s="6" customFormat="1" ht="24" customHeight="1" thickBot="1">
      <c r="A27" s="17" t="s">
        <v>32</v>
      </c>
      <c r="B27" s="75" t="s">
        <v>53</v>
      </c>
      <c r="C27" s="24" t="s">
        <v>52</v>
      </c>
      <c r="D27" s="24">
        <v>75</v>
      </c>
      <c r="E27" s="24">
        <v>23</v>
      </c>
      <c r="F27" s="42">
        <f t="shared" ref="F27" si="7">SUM(D27:E27)</f>
        <v>98</v>
      </c>
      <c r="G27" s="24">
        <v>85</v>
      </c>
      <c r="H27" s="44">
        <v>43</v>
      </c>
      <c r="I27" s="43">
        <f t="shared" ref="I27" si="8">SUM(G27:H27)</f>
        <v>128</v>
      </c>
      <c r="J27" s="21">
        <v>71</v>
      </c>
      <c r="K27" s="21">
        <v>22</v>
      </c>
      <c r="L27" s="43">
        <f t="shared" ref="L27" si="9">SUM(J27:K27)</f>
        <v>93</v>
      </c>
      <c r="M27" s="21">
        <v>75</v>
      </c>
      <c r="N27" s="21">
        <v>15</v>
      </c>
      <c r="O27" s="43">
        <f t="shared" ref="O27" si="10">SUM(M27:N27)</f>
        <v>90</v>
      </c>
      <c r="P27" s="69">
        <f t="shared" ref="P27" si="11">SUM(F27,I27,L27,O27)</f>
        <v>409</v>
      </c>
      <c r="Q27" s="70">
        <f t="shared" ref="Q27:R27" si="12">SUM(D27,G27,J27,M27)</f>
        <v>306</v>
      </c>
      <c r="R27" s="71">
        <f t="shared" si="12"/>
        <v>103</v>
      </c>
      <c r="S27" s="72">
        <v>17</v>
      </c>
    </row>
  </sheetData>
  <sortState ref="B21:S28">
    <sortCondition descending="1" ref="P21:P28"/>
  </sortState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36" right="0.2" top="0.34" bottom="0.28999999999999998" header="0.4" footer="0.25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náhozy</vt:lpstr>
      <vt:lpstr>výsledky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</dc:creator>
  <cp:lastModifiedBy>Jindra</cp:lastModifiedBy>
  <cp:lastPrinted>2018-01-27T14:05:37Z</cp:lastPrinted>
  <dcterms:created xsi:type="dcterms:W3CDTF">2014-08-18T16:25:48Z</dcterms:created>
  <dcterms:modified xsi:type="dcterms:W3CDTF">2018-01-28T17:44:46Z</dcterms:modified>
</cp:coreProperties>
</file>